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015" activeTab="0"/>
  </bookViews>
  <sheets>
    <sheet name="Отчет Мичурина ул. д. 14  В" sheetId="1" r:id="rId1"/>
  </sheets>
  <definedNames>
    <definedName name="_xlnm.Print_Area" localSheetId="0">'Отчет Мичурина ул. д. 14  В'!$A$1:$F$100</definedName>
  </definedNames>
  <calcPr fullCalcOnLoad="1"/>
</workbook>
</file>

<file path=xl/sharedStrings.xml><?xml version="1.0" encoding="utf-8"?>
<sst xmlns="http://schemas.openxmlformats.org/spreadsheetml/2006/main" count="190" uniqueCount="118">
  <si>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</si>
  <si>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</si>
  <si>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</si>
  <si>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722,5</t>
  </si>
  <si>
    <t>Адрес:  Мичурина ул. д. 14  В</t>
  </si>
  <si>
    <t>Количество л/счетов:    15</t>
  </si>
  <si>
    <t xml:space="preserve">Период:  Июль 2015  -  Сентябрь 2015 </t>
  </si>
  <si>
    <t>Количество зарегистрированных:    39</t>
  </si>
  <si>
    <t>Приватизированная муниципальная (м2):    722,5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</si>
  <si>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</si>
  <si>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</si>
  <si>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</si>
  <si>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</si>
  <si>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01.07.2015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</si>
  <si>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</si>
  <si>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</si>
  <si>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</si>
  <si>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</si>
  <si>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</si>
  <si>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</si>
  <si>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</si>
  <si>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30.09.2015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</si>
  <si>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</si>
  <si>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</si>
  <si>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</si>
  <si>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</si>
  <si>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</si>
  <si>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</si>
  <si>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</si>
  <si>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</si>
  <si>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ул.Мичурина 14в. Аварийное обслуживание</t>
  </si>
  <si>
    <t xml:space="preserve">184 (Июль 2015) </t>
  </si>
  <si>
    <t>1,1  (руб./м2 общей площади)</t>
  </si>
  <si>
    <t xml:space="preserve">211 (Август 2015) </t>
  </si>
  <si>
    <t xml:space="preserve">244 (Сентябрь 2015) </t>
  </si>
  <si>
    <t>Благоустройство</t>
  </si>
  <si>
    <t>ул.Мичурина 14в. Уборка подъездов</t>
  </si>
  <si>
    <t xml:space="preserve">193 (Июль 2015) </t>
  </si>
  <si>
    <t>0,8  (руб./м2 общей площади)</t>
  </si>
  <si>
    <t>ул.Мичурина 14в. Уборка придомовой территории</t>
  </si>
  <si>
    <t>1,2  (руб./м2 общей площади)</t>
  </si>
  <si>
    <t xml:space="preserve">212 (Август 2015) </t>
  </si>
  <si>
    <t xml:space="preserve">245 (Сентябрь 2015) </t>
  </si>
  <si>
    <t>ул.Мичурина 14в. Косьба газонов за август 2015г.</t>
  </si>
  <si>
    <t xml:space="preserve">271 (Сентябрь 2015) </t>
  </si>
  <si>
    <t>230  (кв.м)</t>
  </si>
  <si>
    <t>Вывоз мусора</t>
  </si>
  <si>
    <t>ул.Мичурина 14в. Вывоз и захоронение ТБО (ООО "Сорнет")</t>
  </si>
  <si>
    <t xml:space="preserve">207 (Июль 2015) </t>
  </si>
  <si>
    <t>2,19  (руб./м2 общей площади)</t>
  </si>
  <si>
    <t>ул.Мичурина 14в. Вывоз КГО (вывоз строительного мусора и веток)</t>
  </si>
  <si>
    <t xml:space="preserve">208 (Июль 2015) </t>
  </si>
  <si>
    <t>0,15  (руб./м2 общей площади)</t>
  </si>
  <si>
    <t xml:space="preserve">215 (Август 2015) </t>
  </si>
  <si>
    <t xml:space="preserve">218 (Август 2015) </t>
  </si>
  <si>
    <t xml:space="preserve">249 (Сентябрь 2015) </t>
  </si>
  <si>
    <t xml:space="preserve">251 (Сентябрь 2015) </t>
  </si>
  <si>
    <t>Инженерное оборудование</t>
  </si>
  <si>
    <t>ул.Мичурина 14в. Осмотр общедомовых инженерных устройств, находящихся внутри жилых помещений собственников</t>
  </si>
  <si>
    <t xml:space="preserve">185 (Июль 2015) </t>
  </si>
  <si>
    <t>0,06  (руб./м2 общей площади)</t>
  </si>
  <si>
    <t>ул.Мичурина 14в. Техобслуживание инженерного оборудования</t>
  </si>
  <si>
    <t xml:space="preserve">199 (Июль 2015) </t>
  </si>
  <si>
    <t>1,13  (руб./м2 общей площади)</t>
  </si>
  <si>
    <t xml:space="preserve">213 (Август 2015) </t>
  </si>
  <si>
    <t xml:space="preserve">225 (Август 2015) </t>
  </si>
  <si>
    <t xml:space="preserve">247 (Сентябрь 2015) </t>
  </si>
  <si>
    <t xml:space="preserve">248 (Сентябрь 2015) </t>
  </si>
  <si>
    <t>Электрооборудование</t>
  </si>
  <si>
    <t>ул.Мичурина 14в. Техобслуживание электрооборудования</t>
  </si>
  <si>
    <t>0,75  (руб./м2 общей площади)</t>
  </si>
  <si>
    <t>ул.Мичурина 14в. Материал на мелкий ремонт, заявочный ремонт и аварийное обслуживание</t>
  </si>
  <si>
    <t>Итого:</t>
  </si>
  <si>
    <t>ул.Мичурина 14в. Замена участка розлива отопления,акт №173</t>
  </si>
  <si>
    <t>2  (м)</t>
  </si>
  <si>
    <t>Домофон</t>
  </si>
  <si>
    <t>ул.Мичурина 14в. Сервисное обслуживание домофонов</t>
  </si>
  <si>
    <t xml:space="preserve">189 (Июль 2015) </t>
  </si>
  <si>
    <t xml:space="preserve">233 (Август 2015) </t>
  </si>
  <si>
    <t xml:space="preserve">272 (Сентябрь 2015) </t>
  </si>
  <si>
    <t>Водоотведение</t>
  </si>
  <si>
    <t>ул.Мичурина 14в. Водоотведение (с/ф ООО "Томскводоканал" от 31.07.2015г)</t>
  </si>
  <si>
    <t>Июль 2015</t>
  </si>
  <si>
    <t>381  (куб.м.)</t>
  </si>
  <si>
    <t>ул.Мичурина 14в. Водоотведение (с/ф ООО "Томскводоканал" от 28.08.2015г)</t>
  </si>
  <si>
    <t>Август 2015</t>
  </si>
  <si>
    <t>387  (куб.м.)</t>
  </si>
  <si>
    <t>ул.Мичурина 14в. Водоотведение (с/ф ООО "Томскводоканал" от 30.09.2015г)</t>
  </si>
  <si>
    <t>Сентябрь 2015</t>
  </si>
  <si>
    <t>255  (куб.м.)</t>
  </si>
  <si>
    <t>Тепловая энергия в горячей воде на ГВС</t>
  </si>
  <si>
    <t>ул.Мичурина 14в. Горячее водоснабжение (с/ф АО "ТомскРТС" от 31.07.2015г.)</t>
  </si>
  <si>
    <t>7,37  (Гкал)</t>
  </si>
  <si>
    <t>ул.Мичурина 14в. Горячее водоснабжение (с/ф ОАО "ТомскРТС" от 31.08.2015г.)</t>
  </si>
  <si>
    <t>ул.Мичурина 14в. Горячее водоснабжение (с/ф АО "ТомскРТС" от 30.09.2015г.)</t>
  </si>
  <si>
    <t>7,13  (Гкал)</t>
  </si>
  <si>
    <t>Тепловая энергия в горячей воде на отопление</t>
  </si>
  <si>
    <t>ул.Мичурина 14в. Отопление (с/ф АО "ТомскРТС" от 30.09.2015г.)</t>
  </si>
  <si>
    <t>5,82  (Гкал)</t>
  </si>
  <si>
    <t>Холодная вода</t>
  </si>
  <si>
    <t>ул.Мичурина 14в. Холодное водоснабжение (с/ф ООО "Томскводоканал" от 31.07.2015г.)</t>
  </si>
  <si>
    <t>ул.Мичурина 14в. Холодное водоснабжение (с/ф ООО "Томскводоканал" от 28.08.2015г.)</t>
  </si>
  <si>
    <t>ул.Мичурина 14в. Холодное водоснабжение (с/ф ООО "Томскводоканал" от 30.09.2015г.)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</si>
  <si>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</si>
  <si>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</si>
  <si>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</si>
  <si>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</si>
  <si>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</si>
  <si>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</si>
  <si>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</si>
  <si>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</si>
  <si>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</si>
  <si>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</si>
  <si>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</si>
  <si>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</si>
  <si>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Гл. инженер  ООО "Управдом"  ________________________  М.В.Емельяненко</t>
  </si>
  <si>
    <t>Коммунальные услуги (водоснабжение, водоотведение, отопление)</t>
  </si>
  <si>
    <t>Коммунальные услуги (водоснабжение, водоотведение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</si>
</sst>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74">
      <selection activeCell="A75" sqref="A75:F100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3" t="s">
        <v>1</v>
      </c>
      <c r="B2" s="12"/>
      <c r="C2" s="12"/>
      <c r="D2" s="12"/>
      <c r="E2" s="12"/>
      <c r="F2" s="12"/>
    </row>
    <row r="3" spans="1:6" ht="12.75">
      <c r="A3" s="14" t="s">
        <v>2</v>
      </c>
      <c r="B3" s="15"/>
      <c r="C3" s="14" t="s">
        <v>3</v>
      </c>
      <c r="D3" s="14"/>
      <c r="E3" s="14"/>
      <c r="F3" s="14"/>
    </row>
    <row r="4" spans="1:6" ht="12.75">
      <c r="A4" s="14" t="s">
        <v>4</v>
      </c>
      <c r="B4" s="15"/>
      <c r="C4" s="14" t="s">
        <v>5</v>
      </c>
      <c r="D4" s="14"/>
      <c r="E4" s="14"/>
      <c r="F4" s="14"/>
    </row>
    <row r="5" spans="1:6" ht="12.75">
      <c r="A5" s="14" t="s">
        <v>6</v>
      </c>
      <c r="B5" s="15"/>
      <c r="C5" s="14" t="s">
        <v>7</v>
      </c>
      <c r="D5" s="14"/>
      <c r="E5" s="14"/>
      <c r="F5" s="14"/>
    </row>
    <row r="6" spans="1:6" ht="12.75">
      <c r="A6" s="5"/>
      <c r="B6" s="4"/>
      <c r="C6" s="14" t="s">
        <v>8</v>
      </c>
      <c r="D6" s="14"/>
      <c r="E6" s="14"/>
      <c r="F6" s="14"/>
    </row>
    <row r="7" spans="1:6" ht="12.75">
      <c r="A7" s="5"/>
      <c r="B7" s="4"/>
      <c r="C7" s="4"/>
      <c r="D7" s="4"/>
      <c r="E7" s="4"/>
      <c r="F7" s="4"/>
    </row>
    <row r="8" spans="1:6" ht="78.75">
      <c r="A8" s="8"/>
      <c r="B8" s="9" t="s">
        <v>9</v>
      </c>
      <c r="C8" s="9" t="s">
        <v>10</v>
      </c>
      <c r="D8" s="9" t="s">
        <v>11</v>
      </c>
      <c r="E8" s="9" t="s">
        <v>117</v>
      </c>
      <c r="F8" s="9" t="s">
        <v>12</v>
      </c>
    </row>
    <row r="9" spans="1:16" ht="12.75">
      <c r="A9" s="8" t="s">
        <v>13</v>
      </c>
      <c r="B9" s="9">
        <v>-16388.71</v>
      </c>
      <c r="C9" s="9">
        <v>-125093.4</v>
      </c>
      <c r="D9" s="9">
        <v>-1429.99</v>
      </c>
      <c r="E9" s="9">
        <v>-202732.59</v>
      </c>
      <c r="F9" s="9">
        <f>B9+C9+D9+E9</f>
        <v>-345644.68999999994</v>
      </c>
      <c r="G9" s="9">
        <v>-2377.76</v>
      </c>
      <c r="H9" s="9">
        <v>-121277.18</v>
      </c>
      <c r="I9" s="9">
        <v>-1279.13</v>
      </c>
      <c r="J9" s="9">
        <v>-195465.52</v>
      </c>
      <c r="K9" s="9">
        <f>G9+H9+I9+J9</f>
        <v>-320399.58999999997</v>
      </c>
      <c r="L9" s="9"/>
      <c r="M9" s="9">
        <v>-125115.22</v>
      </c>
      <c r="N9" s="9">
        <v>-1241.16</v>
      </c>
      <c r="O9" s="9">
        <v>-113768.13</v>
      </c>
      <c r="P9" s="9">
        <v>-240124.51</v>
      </c>
    </row>
    <row r="10" spans="1:16" ht="12.75">
      <c r="A10" s="6" t="s">
        <v>14</v>
      </c>
      <c r="B10" s="7">
        <v>21123.48</v>
      </c>
      <c r="C10" s="7">
        <v>10425.72</v>
      </c>
      <c r="D10" s="7">
        <v>828</v>
      </c>
      <c r="E10" s="7">
        <v>62877.1</v>
      </c>
      <c r="F10" s="7">
        <v>95254.3</v>
      </c>
      <c r="G10" s="7">
        <v>21610.02</v>
      </c>
      <c r="H10" s="7">
        <v>10425.72</v>
      </c>
      <c r="I10" s="7">
        <v>828</v>
      </c>
      <c r="J10" s="7">
        <v>81256.58</v>
      </c>
      <c r="K10" s="7">
        <v>114120.32</v>
      </c>
      <c r="L10" s="7">
        <v>26884.24</v>
      </c>
      <c r="M10" s="7">
        <v>10425.72</v>
      </c>
      <c r="N10" s="7">
        <v>828</v>
      </c>
      <c r="O10" s="7">
        <v>147086.58</v>
      </c>
      <c r="P10" s="7">
        <v>185224.54</v>
      </c>
    </row>
    <row r="11" spans="1:16" ht="22.5">
      <c r="A11" s="6" t="s">
        <v>15</v>
      </c>
      <c r="B11" s="7">
        <v>21123.48</v>
      </c>
      <c r="C11" s="7">
        <v>10425.72</v>
      </c>
      <c r="D11" s="7">
        <v>828</v>
      </c>
      <c r="E11" s="7">
        <v>62757.44</v>
      </c>
      <c r="F11" s="7">
        <v>95134.64</v>
      </c>
      <c r="G11" s="7">
        <v>21610.02</v>
      </c>
      <c r="H11" s="7">
        <v>10425.72</v>
      </c>
      <c r="I11" s="7">
        <v>828</v>
      </c>
      <c r="J11" s="7">
        <v>80376.38</v>
      </c>
      <c r="K11" s="7">
        <v>113240.12</v>
      </c>
      <c r="L11" s="7">
        <v>21609.99</v>
      </c>
      <c r="M11" s="7">
        <v>10425.72</v>
      </c>
      <c r="N11" s="7">
        <v>828</v>
      </c>
      <c r="O11" s="7">
        <v>143532.72</v>
      </c>
      <c r="P11" s="7">
        <v>176396.43</v>
      </c>
    </row>
    <row r="12" spans="1:16" ht="12.75">
      <c r="A12" s="8" t="s">
        <v>16</v>
      </c>
      <c r="B12" s="9">
        <v>25035.89</v>
      </c>
      <c r="C12" s="9">
        <v>12127.71</v>
      </c>
      <c r="D12" s="9">
        <v>1119.27</v>
      </c>
      <c r="E12" s="9">
        <v>87731.27</v>
      </c>
      <c r="F12" s="9">
        <v>126014.14</v>
      </c>
      <c r="G12" s="9">
        <v>12551.34</v>
      </c>
      <c r="H12" s="9">
        <v>6712.97</v>
      </c>
      <c r="I12" s="9">
        <v>677.14</v>
      </c>
      <c r="J12" s="9">
        <v>68228.53</v>
      </c>
      <c r="K12" s="9">
        <v>88169.98</v>
      </c>
      <c r="L12" s="9">
        <v>20850.54</v>
      </c>
      <c r="M12" s="9">
        <v>8042.57</v>
      </c>
      <c r="N12" s="9">
        <v>790.03</v>
      </c>
      <c r="O12" s="9">
        <v>91071.52</v>
      </c>
      <c r="P12" s="9">
        <v>120754.66</v>
      </c>
    </row>
    <row r="13" spans="1:16" ht="12.75">
      <c r="A13" s="6" t="s">
        <v>17</v>
      </c>
      <c r="B13" s="7">
        <v>3254.67</v>
      </c>
      <c r="C13" s="7">
        <v>1576.6</v>
      </c>
      <c r="D13" s="7"/>
      <c r="E13" s="7"/>
      <c r="F13" s="7">
        <f>B13+C13</f>
        <v>4831.27</v>
      </c>
      <c r="G13" s="7">
        <v>1631.67</v>
      </c>
      <c r="H13" s="7">
        <v>872.69</v>
      </c>
      <c r="I13" s="7"/>
      <c r="J13" s="7"/>
      <c r="K13" s="7">
        <f>G13+H13</f>
        <v>2504.36</v>
      </c>
      <c r="L13" s="7">
        <v>2710.57</v>
      </c>
      <c r="M13" s="7">
        <v>1045.53</v>
      </c>
      <c r="N13" s="7"/>
      <c r="O13" s="7"/>
      <c r="P13" s="7">
        <f>L13+M13</f>
        <v>3756.1000000000004</v>
      </c>
    </row>
    <row r="14" spans="1:16" ht="22.5">
      <c r="A14" s="6" t="s">
        <v>18</v>
      </c>
      <c r="B14" s="7">
        <v>618.08</v>
      </c>
      <c r="C14" s="7"/>
      <c r="D14" s="7"/>
      <c r="E14" s="7"/>
      <c r="F14" s="7">
        <f>B14</f>
        <v>618.08</v>
      </c>
      <c r="G14" s="7">
        <v>340</v>
      </c>
      <c r="H14" s="7"/>
      <c r="I14" s="7"/>
      <c r="J14" s="7"/>
      <c r="K14" s="7">
        <v>340</v>
      </c>
      <c r="L14" s="7">
        <v>708.63</v>
      </c>
      <c r="M14" s="7"/>
      <c r="N14" s="7"/>
      <c r="O14" s="7"/>
      <c r="P14" s="7">
        <v>708.63</v>
      </c>
    </row>
    <row r="15" spans="1:16" ht="12.75">
      <c r="A15" s="6" t="s">
        <v>19</v>
      </c>
      <c r="B15" s="7">
        <v>17205.21</v>
      </c>
      <c r="C15" s="7">
        <v>4712.6</v>
      </c>
      <c r="D15" s="7">
        <v>828</v>
      </c>
      <c r="E15" s="7">
        <v>98778.15</v>
      </c>
      <c r="F15" s="7">
        <f>B15+C15+D15+E15</f>
        <v>121523.95999999999</v>
      </c>
      <c r="G15" s="7">
        <v>24590.62</v>
      </c>
      <c r="H15" s="7">
        <v>9656.5</v>
      </c>
      <c r="I15" s="7">
        <v>828</v>
      </c>
      <c r="J15" s="7">
        <v>75495.6</v>
      </c>
      <c r="K15" s="7">
        <v>110570.72</v>
      </c>
      <c r="L15" s="7">
        <v>19809.1</v>
      </c>
      <c r="M15" s="7">
        <v>3159</v>
      </c>
      <c r="N15" s="7">
        <v>828</v>
      </c>
      <c r="O15" s="7">
        <v>172768.91</v>
      </c>
      <c r="P15" s="7">
        <v>196565.01</v>
      </c>
    </row>
    <row r="16" spans="1:16" ht="12.75">
      <c r="A16" s="8" t="s">
        <v>20</v>
      </c>
      <c r="B16" s="9">
        <v>21077.96</v>
      </c>
      <c r="C16" s="9">
        <v>6289.2</v>
      </c>
      <c r="D16" s="9">
        <v>828</v>
      </c>
      <c r="E16" s="9">
        <f>E15</f>
        <v>98778.15</v>
      </c>
      <c r="F16" s="9">
        <f>B16+C16+D16+E16</f>
        <v>126973.31</v>
      </c>
      <c r="G16" s="9">
        <v>26562.29</v>
      </c>
      <c r="H16" s="9">
        <v>10529.19</v>
      </c>
      <c r="I16" s="9">
        <v>828</v>
      </c>
      <c r="J16" s="9">
        <f>J15</f>
        <v>75495.6</v>
      </c>
      <c r="K16" s="9">
        <f>K13+K14+K15</f>
        <v>113415.08</v>
      </c>
      <c r="L16" s="9">
        <v>23228.3</v>
      </c>
      <c r="M16" s="9">
        <v>4204.53</v>
      </c>
      <c r="N16" s="9">
        <v>828</v>
      </c>
      <c r="O16" s="9">
        <f>O15</f>
        <v>172768.91</v>
      </c>
      <c r="P16" s="9">
        <f>P13+P14+P15</f>
        <v>201029.74000000002</v>
      </c>
    </row>
    <row r="17" spans="1:16" ht="12.75">
      <c r="A17" s="8" t="s">
        <v>21</v>
      </c>
      <c r="B17" s="9">
        <v>-12430.78</v>
      </c>
      <c r="C17" s="9">
        <v>-119254.89</v>
      </c>
      <c r="D17" s="9">
        <v>-1138.72</v>
      </c>
      <c r="E17" s="9">
        <f>E9+E12-E16</f>
        <v>-213779.46999999997</v>
      </c>
      <c r="F17" s="9">
        <f>B17+C17+D17+E17</f>
        <v>-346603.86</v>
      </c>
      <c r="G17" s="9">
        <v>-16388.71</v>
      </c>
      <c r="H17" s="9">
        <v>-125093.4</v>
      </c>
      <c r="I17" s="9">
        <v>-1429.99</v>
      </c>
      <c r="J17" s="9">
        <f>J9+J12-J16</f>
        <v>-202732.59</v>
      </c>
      <c r="K17" s="9">
        <f>K9+K12-K16</f>
        <v>-345644.69</v>
      </c>
      <c r="L17" s="9">
        <v>-2377.76</v>
      </c>
      <c r="M17" s="9">
        <v>-121277.18</v>
      </c>
      <c r="N17" s="9">
        <v>-1279.13</v>
      </c>
      <c r="O17" s="9">
        <f>O9+O12-O16</f>
        <v>-195465.52000000002</v>
      </c>
      <c r="P17" s="9">
        <f>P9+P12-P16</f>
        <v>-320399.59</v>
      </c>
    </row>
    <row r="20" spans="1:6" ht="12.75">
      <c r="A20" s="16" t="s">
        <v>22</v>
      </c>
      <c r="B20" s="17"/>
      <c r="C20" s="17"/>
      <c r="D20" s="17"/>
      <c r="E20" s="17"/>
      <c r="F20" s="17"/>
    </row>
    <row r="21" spans="1:6" ht="33.75">
      <c r="A21" s="9" t="s">
        <v>23</v>
      </c>
      <c r="B21" s="16" t="s">
        <v>24</v>
      </c>
      <c r="C21" s="16"/>
      <c r="D21" s="9" t="s">
        <v>25</v>
      </c>
      <c r="E21" s="9" t="s">
        <v>26</v>
      </c>
      <c r="F21" s="9" t="s">
        <v>27</v>
      </c>
    </row>
    <row r="22" spans="1:6" ht="12.75">
      <c r="A22" s="16" t="s">
        <v>9</v>
      </c>
      <c r="B22" s="17"/>
      <c r="C22" s="17"/>
      <c r="D22" s="17"/>
      <c r="E22" s="17"/>
      <c r="F22" s="17"/>
    </row>
    <row r="23" spans="1:6" ht="12.75" customHeight="1">
      <c r="A23" s="8" t="s">
        <v>28</v>
      </c>
      <c r="B23" s="18" t="s">
        <v>29</v>
      </c>
      <c r="C23" s="18"/>
      <c r="D23" s="18"/>
      <c r="E23" s="18"/>
      <c r="F23" s="9">
        <v>2384.25</v>
      </c>
    </row>
    <row r="24" spans="1:6" ht="22.5">
      <c r="A24" s="6"/>
      <c r="B24" s="19" t="s">
        <v>30</v>
      </c>
      <c r="C24" s="19"/>
      <c r="D24" s="7" t="s">
        <v>31</v>
      </c>
      <c r="E24" s="7" t="s">
        <v>32</v>
      </c>
      <c r="F24" s="7">
        <v>794.75</v>
      </c>
    </row>
    <row r="25" spans="1:6" ht="22.5">
      <c r="A25" s="6"/>
      <c r="B25" s="19" t="s">
        <v>30</v>
      </c>
      <c r="C25" s="19"/>
      <c r="D25" s="7" t="s">
        <v>33</v>
      </c>
      <c r="E25" s="7" t="s">
        <v>32</v>
      </c>
      <c r="F25" s="7">
        <v>794.75</v>
      </c>
    </row>
    <row r="26" spans="1:6" ht="22.5">
      <c r="A26" s="6"/>
      <c r="B26" s="19" t="s">
        <v>30</v>
      </c>
      <c r="C26" s="19"/>
      <c r="D26" s="7" t="s">
        <v>34</v>
      </c>
      <c r="E26" s="7" t="s">
        <v>32</v>
      </c>
      <c r="F26" s="7">
        <v>794.75</v>
      </c>
    </row>
    <row r="27" spans="1:6" ht="12.75" customHeight="1">
      <c r="A27" s="8" t="s">
        <v>35</v>
      </c>
      <c r="B27" s="18" t="s">
        <v>29</v>
      </c>
      <c r="C27" s="18"/>
      <c r="D27" s="18"/>
      <c r="E27" s="18"/>
      <c r="F27" s="9">
        <v>5025</v>
      </c>
    </row>
    <row r="28" spans="1:6" ht="22.5">
      <c r="A28" s="6"/>
      <c r="B28" s="19" t="s">
        <v>36</v>
      </c>
      <c r="C28" s="19"/>
      <c r="D28" s="7" t="s">
        <v>37</v>
      </c>
      <c r="E28" s="7" t="s">
        <v>38</v>
      </c>
      <c r="F28" s="7">
        <v>578</v>
      </c>
    </row>
    <row r="29" spans="1:6" ht="22.5">
      <c r="A29" s="6"/>
      <c r="B29" s="19" t="s">
        <v>39</v>
      </c>
      <c r="C29" s="19"/>
      <c r="D29" s="7" t="s">
        <v>37</v>
      </c>
      <c r="E29" s="7" t="s">
        <v>40</v>
      </c>
      <c r="F29" s="7">
        <v>867</v>
      </c>
    </row>
    <row r="30" spans="1:6" ht="22.5">
      <c r="A30" s="6"/>
      <c r="B30" s="19" t="s">
        <v>36</v>
      </c>
      <c r="C30" s="19"/>
      <c r="D30" s="7" t="s">
        <v>41</v>
      </c>
      <c r="E30" s="7" t="s">
        <v>38</v>
      </c>
      <c r="F30" s="7">
        <v>578</v>
      </c>
    </row>
    <row r="31" spans="1:6" ht="22.5">
      <c r="A31" s="6"/>
      <c r="B31" s="19" t="s">
        <v>39</v>
      </c>
      <c r="C31" s="19"/>
      <c r="D31" s="7" t="s">
        <v>41</v>
      </c>
      <c r="E31" s="7" t="s">
        <v>40</v>
      </c>
      <c r="F31" s="7">
        <v>867</v>
      </c>
    </row>
    <row r="32" spans="1:6" ht="22.5">
      <c r="A32" s="6"/>
      <c r="B32" s="19" t="s">
        <v>36</v>
      </c>
      <c r="C32" s="19"/>
      <c r="D32" s="7" t="s">
        <v>42</v>
      </c>
      <c r="E32" s="7" t="s">
        <v>38</v>
      </c>
      <c r="F32" s="7">
        <v>578</v>
      </c>
    </row>
    <row r="33" spans="1:6" ht="22.5">
      <c r="A33" s="6"/>
      <c r="B33" s="19" t="s">
        <v>39</v>
      </c>
      <c r="C33" s="19"/>
      <c r="D33" s="7" t="s">
        <v>42</v>
      </c>
      <c r="E33" s="7" t="s">
        <v>40</v>
      </c>
      <c r="F33" s="7">
        <v>867</v>
      </c>
    </row>
    <row r="34" spans="1:6" ht="22.5">
      <c r="A34" s="6"/>
      <c r="B34" s="19" t="s">
        <v>43</v>
      </c>
      <c r="C34" s="19"/>
      <c r="D34" s="7" t="s">
        <v>44</v>
      </c>
      <c r="E34" s="7" t="s">
        <v>45</v>
      </c>
      <c r="F34" s="7">
        <v>690</v>
      </c>
    </row>
    <row r="35" spans="1:6" ht="12.75" customHeight="1">
      <c r="A35" s="8" t="s">
        <v>46</v>
      </c>
      <c r="B35" s="18" t="s">
        <v>29</v>
      </c>
      <c r="C35" s="18"/>
      <c r="D35" s="18"/>
      <c r="E35" s="18"/>
      <c r="F35" s="9">
        <v>5071.98</v>
      </c>
    </row>
    <row r="36" spans="1:6" ht="22.5">
      <c r="A36" s="6"/>
      <c r="B36" s="19" t="s">
        <v>47</v>
      </c>
      <c r="C36" s="19"/>
      <c r="D36" s="7" t="s">
        <v>48</v>
      </c>
      <c r="E36" s="7" t="s">
        <v>49</v>
      </c>
      <c r="F36" s="7">
        <v>1582.28</v>
      </c>
    </row>
    <row r="37" spans="1:6" ht="30" customHeight="1">
      <c r="A37" s="6"/>
      <c r="B37" s="19" t="s">
        <v>50</v>
      </c>
      <c r="C37" s="19"/>
      <c r="D37" s="7" t="s">
        <v>51</v>
      </c>
      <c r="E37" s="7" t="s">
        <v>52</v>
      </c>
      <c r="F37" s="7">
        <v>108.38</v>
      </c>
    </row>
    <row r="38" spans="1:6" ht="30" customHeight="1">
      <c r="A38" s="6"/>
      <c r="B38" s="19" t="s">
        <v>50</v>
      </c>
      <c r="C38" s="19"/>
      <c r="D38" s="7" t="s">
        <v>53</v>
      </c>
      <c r="E38" s="7" t="s">
        <v>52</v>
      </c>
      <c r="F38" s="7">
        <v>108.38</v>
      </c>
    </row>
    <row r="39" spans="1:6" ht="22.5">
      <c r="A39" s="6"/>
      <c r="B39" s="19" t="s">
        <v>47</v>
      </c>
      <c r="C39" s="19"/>
      <c r="D39" s="7" t="s">
        <v>54</v>
      </c>
      <c r="E39" s="7" t="s">
        <v>49</v>
      </c>
      <c r="F39" s="7">
        <v>1582.28</v>
      </c>
    </row>
    <row r="40" spans="1:6" ht="22.5">
      <c r="A40" s="6"/>
      <c r="B40" s="19" t="s">
        <v>47</v>
      </c>
      <c r="C40" s="19"/>
      <c r="D40" s="7" t="s">
        <v>55</v>
      </c>
      <c r="E40" s="7" t="s">
        <v>49</v>
      </c>
      <c r="F40" s="7">
        <v>1582.28</v>
      </c>
    </row>
    <row r="41" spans="1:6" ht="30" customHeight="1">
      <c r="A41" s="6"/>
      <c r="B41" s="19" t="s">
        <v>50</v>
      </c>
      <c r="C41" s="19"/>
      <c r="D41" s="7" t="s">
        <v>56</v>
      </c>
      <c r="E41" s="7" t="s">
        <v>52</v>
      </c>
      <c r="F41" s="7">
        <v>108.38</v>
      </c>
    </row>
    <row r="42" spans="1:6" ht="12.75" customHeight="1">
      <c r="A42" s="8" t="s">
        <v>57</v>
      </c>
      <c r="B42" s="18" t="s">
        <v>29</v>
      </c>
      <c r="C42" s="18"/>
      <c r="D42" s="18"/>
      <c r="E42" s="18"/>
      <c r="F42" s="9">
        <v>2579.34</v>
      </c>
    </row>
    <row r="43" spans="1:6" ht="41.25" customHeight="1">
      <c r="A43" s="6"/>
      <c r="B43" s="19" t="s">
        <v>58</v>
      </c>
      <c r="C43" s="19"/>
      <c r="D43" s="7" t="s">
        <v>59</v>
      </c>
      <c r="E43" s="7" t="s">
        <v>60</v>
      </c>
      <c r="F43" s="7">
        <v>43.35</v>
      </c>
    </row>
    <row r="44" spans="1:6" ht="22.5">
      <c r="A44" s="6"/>
      <c r="B44" s="19" t="s">
        <v>61</v>
      </c>
      <c r="C44" s="19"/>
      <c r="D44" s="7" t="s">
        <v>62</v>
      </c>
      <c r="E44" s="7" t="s">
        <v>63</v>
      </c>
      <c r="F44" s="7">
        <v>816.43</v>
      </c>
    </row>
    <row r="45" spans="1:6" ht="22.5">
      <c r="A45" s="6"/>
      <c r="B45" s="19" t="s">
        <v>61</v>
      </c>
      <c r="C45" s="19"/>
      <c r="D45" s="7" t="s">
        <v>64</v>
      </c>
      <c r="E45" s="7" t="s">
        <v>63</v>
      </c>
      <c r="F45" s="7">
        <v>816.43</v>
      </c>
    </row>
    <row r="46" spans="1:6" ht="41.25" customHeight="1">
      <c r="A46" s="6"/>
      <c r="B46" s="19" t="s">
        <v>58</v>
      </c>
      <c r="C46" s="19"/>
      <c r="D46" s="7" t="s">
        <v>65</v>
      </c>
      <c r="E46" s="7" t="s">
        <v>60</v>
      </c>
      <c r="F46" s="7">
        <v>43.35</v>
      </c>
    </row>
    <row r="47" spans="1:6" ht="41.25" customHeight="1">
      <c r="A47" s="6"/>
      <c r="B47" s="19" t="s">
        <v>58</v>
      </c>
      <c r="C47" s="19"/>
      <c r="D47" s="7" t="s">
        <v>66</v>
      </c>
      <c r="E47" s="7" t="s">
        <v>60</v>
      </c>
      <c r="F47" s="7">
        <v>43.35</v>
      </c>
    </row>
    <row r="48" spans="1:6" ht="22.5">
      <c r="A48" s="6"/>
      <c r="B48" s="19" t="s">
        <v>61</v>
      </c>
      <c r="C48" s="19"/>
      <c r="D48" s="7" t="s">
        <v>67</v>
      </c>
      <c r="E48" s="7" t="s">
        <v>63</v>
      </c>
      <c r="F48" s="7">
        <v>816.43</v>
      </c>
    </row>
    <row r="49" spans="1:6" ht="12.75" customHeight="1">
      <c r="A49" s="8" t="s">
        <v>68</v>
      </c>
      <c r="B49" s="18" t="s">
        <v>29</v>
      </c>
      <c r="C49" s="18"/>
      <c r="D49" s="18"/>
      <c r="E49" s="18"/>
      <c r="F49" s="9">
        <v>2144.64</v>
      </c>
    </row>
    <row r="50" spans="1:6" ht="24.75" customHeight="1">
      <c r="A50" s="6"/>
      <c r="B50" s="19" t="s">
        <v>69</v>
      </c>
      <c r="C50" s="19"/>
      <c r="D50" s="7" t="s">
        <v>62</v>
      </c>
      <c r="E50" s="7" t="s">
        <v>70</v>
      </c>
      <c r="F50" s="7">
        <v>541.88</v>
      </c>
    </row>
    <row r="51" spans="1:6" ht="32.25" customHeight="1">
      <c r="A51" s="6"/>
      <c r="B51" s="19" t="s">
        <v>71</v>
      </c>
      <c r="C51" s="19"/>
      <c r="D51" s="7" t="s">
        <v>64</v>
      </c>
      <c r="E51" s="7"/>
      <c r="F51" s="7">
        <v>288</v>
      </c>
    </row>
    <row r="52" spans="1:6" ht="24.75" customHeight="1">
      <c r="A52" s="6"/>
      <c r="B52" s="19" t="s">
        <v>69</v>
      </c>
      <c r="C52" s="19"/>
      <c r="D52" s="7" t="s">
        <v>64</v>
      </c>
      <c r="E52" s="7" t="s">
        <v>70</v>
      </c>
      <c r="F52" s="7">
        <v>541.88</v>
      </c>
    </row>
    <row r="53" spans="1:6" ht="32.25" customHeight="1">
      <c r="A53" s="6"/>
      <c r="B53" s="19" t="s">
        <v>71</v>
      </c>
      <c r="C53" s="19"/>
      <c r="D53" s="7" t="s">
        <v>67</v>
      </c>
      <c r="E53" s="7"/>
      <c r="F53" s="7">
        <v>231</v>
      </c>
    </row>
    <row r="54" spans="1:6" ht="24.75" customHeight="1">
      <c r="A54" s="6"/>
      <c r="B54" s="19" t="s">
        <v>69</v>
      </c>
      <c r="C54" s="19"/>
      <c r="D54" s="7" t="s">
        <v>67</v>
      </c>
      <c r="E54" s="7" t="s">
        <v>70</v>
      </c>
      <c r="F54" s="7">
        <v>541.88</v>
      </c>
    </row>
    <row r="55" spans="1:6" ht="12.75">
      <c r="A55" s="18" t="s">
        <v>72</v>
      </c>
      <c r="B55" s="20"/>
      <c r="C55" s="20"/>
      <c r="D55" s="20"/>
      <c r="E55" s="20"/>
      <c r="F55" s="9">
        <v>17205.21</v>
      </c>
    </row>
    <row r="56" spans="1:6" ht="12.75">
      <c r="A56" s="16" t="s">
        <v>10</v>
      </c>
      <c r="B56" s="17"/>
      <c r="C56" s="17"/>
      <c r="D56" s="17"/>
      <c r="E56" s="17"/>
      <c r="F56" s="17"/>
    </row>
    <row r="57" spans="1:6" ht="12.75" customHeight="1">
      <c r="A57" s="8" t="s">
        <v>57</v>
      </c>
      <c r="B57" s="18" t="s">
        <v>29</v>
      </c>
      <c r="C57" s="18"/>
      <c r="D57" s="18"/>
      <c r="E57" s="18"/>
      <c r="F57" s="9">
        <v>4712.6</v>
      </c>
    </row>
    <row r="58" spans="1:6" ht="21" customHeight="1">
      <c r="A58" s="6"/>
      <c r="B58" s="19" t="s">
        <v>73</v>
      </c>
      <c r="C58" s="19"/>
      <c r="D58" s="7" t="s">
        <v>44</v>
      </c>
      <c r="E58" s="7" t="s">
        <v>74</v>
      </c>
      <c r="F58" s="7">
        <v>4712.6</v>
      </c>
    </row>
    <row r="59" spans="1:6" ht="12.75">
      <c r="A59" s="18" t="s">
        <v>72</v>
      </c>
      <c r="B59" s="20"/>
      <c r="C59" s="20"/>
      <c r="D59" s="20"/>
      <c r="E59" s="20"/>
      <c r="F59" s="9">
        <v>4712.6</v>
      </c>
    </row>
    <row r="60" spans="1:6" ht="12.75">
      <c r="A60" s="16" t="s">
        <v>11</v>
      </c>
      <c r="B60" s="17"/>
      <c r="C60" s="17"/>
      <c r="D60" s="17"/>
      <c r="E60" s="17"/>
      <c r="F60" s="17"/>
    </row>
    <row r="61" spans="1:6" ht="12.75" customHeight="1">
      <c r="A61" s="8" t="s">
        <v>75</v>
      </c>
      <c r="B61" s="18" t="s">
        <v>29</v>
      </c>
      <c r="C61" s="18"/>
      <c r="D61" s="18"/>
      <c r="E61" s="18"/>
      <c r="F61" s="9">
        <v>828</v>
      </c>
    </row>
    <row r="62" spans="1:6" ht="21.75" customHeight="1">
      <c r="A62" s="6"/>
      <c r="B62" s="19" t="s">
        <v>76</v>
      </c>
      <c r="C62" s="19"/>
      <c r="D62" s="7" t="s">
        <v>77</v>
      </c>
      <c r="E62" s="7"/>
      <c r="F62" s="7">
        <v>276</v>
      </c>
    </row>
    <row r="63" spans="1:6" ht="21.75" customHeight="1">
      <c r="A63" s="6"/>
      <c r="B63" s="19" t="s">
        <v>76</v>
      </c>
      <c r="C63" s="19"/>
      <c r="D63" s="7" t="s">
        <v>78</v>
      </c>
      <c r="E63" s="7"/>
      <c r="F63" s="7">
        <v>276</v>
      </c>
    </row>
    <row r="64" spans="1:6" ht="21.75" customHeight="1">
      <c r="A64" s="6"/>
      <c r="B64" s="19" t="s">
        <v>76</v>
      </c>
      <c r="C64" s="19"/>
      <c r="D64" s="7" t="s">
        <v>79</v>
      </c>
      <c r="E64" s="7"/>
      <c r="F64" s="7">
        <v>276</v>
      </c>
    </row>
    <row r="65" spans="1:6" ht="12.75">
      <c r="A65" s="18" t="s">
        <v>72</v>
      </c>
      <c r="B65" s="20"/>
      <c r="C65" s="20"/>
      <c r="D65" s="20"/>
      <c r="E65" s="20"/>
      <c r="F65" s="9">
        <v>828</v>
      </c>
    </row>
    <row r="66" spans="1:6" ht="12.75">
      <c r="A66" s="16" t="s">
        <v>116</v>
      </c>
      <c r="B66" s="17"/>
      <c r="C66" s="17"/>
      <c r="D66" s="17"/>
      <c r="E66" s="17"/>
      <c r="F66" s="17"/>
    </row>
    <row r="67" spans="1:6" ht="12.75" customHeight="1">
      <c r="A67" s="8" t="s">
        <v>80</v>
      </c>
      <c r="B67" s="18" t="s">
        <v>29</v>
      </c>
      <c r="C67" s="18"/>
      <c r="D67" s="18"/>
      <c r="E67" s="18"/>
      <c r="F67" s="9">
        <v>23805.21</v>
      </c>
    </row>
    <row r="68" spans="1:6" ht="33" customHeight="1">
      <c r="A68" s="6"/>
      <c r="B68" s="19" t="s">
        <v>81</v>
      </c>
      <c r="C68" s="19"/>
      <c r="D68" s="7" t="s">
        <v>82</v>
      </c>
      <c r="E68" s="7" t="s">
        <v>83</v>
      </c>
      <c r="F68" s="7">
        <v>8865.87</v>
      </c>
    </row>
    <row r="69" spans="1:6" ht="33" customHeight="1">
      <c r="A69" s="6"/>
      <c r="B69" s="19" t="s">
        <v>84</v>
      </c>
      <c r="C69" s="19"/>
      <c r="D69" s="7" t="s">
        <v>85</v>
      </c>
      <c r="E69" s="7" t="s">
        <v>86</v>
      </c>
      <c r="F69" s="7">
        <v>9005.49</v>
      </c>
    </row>
    <row r="70" spans="1:6" ht="33" customHeight="1">
      <c r="A70" s="6"/>
      <c r="B70" s="19" t="s">
        <v>87</v>
      </c>
      <c r="C70" s="19"/>
      <c r="D70" s="7" t="s">
        <v>88</v>
      </c>
      <c r="E70" s="7" t="s">
        <v>89</v>
      </c>
      <c r="F70" s="7">
        <v>5933.85</v>
      </c>
    </row>
    <row r="71" spans="1:6" ht="22.5" customHeight="1">
      <c r="A71" s="8" t="s">
        <v>90</v>
      </c>
      <c r="B71" s="18" t="s">
        <v>29</v>
      </c>
      <c r="C71" s="18"/>
      <c r="D71" s="18"/>
      <c r="E71" s="18"/>
      <c r="F71" s="9">
        <v>31625.33</v>
      </c>
    </row>
    <row r="72" spans="1:6" ht="30.75" customHeight="1">
      <c r="A72" s="6"/>
      <c r="B72" s="19" t="s">
        <v>91</v>
      </c>
      <c r="C72" s="19"/>
      <c r="D72" s="7" t="s">
        <v>82</v>
      </c>
      <c r="E72" s="7" t="s">
        <v>92</v>
      </c>
      <c r="F72" s="7">
        <v>10656.36</v>
      </c>
    </row>
    <row r="73" spans="1:6" ht="30.75" customHeight="1">
      <c r="A73" s="6"/>
      <c r="B73" s="19" t="s">
        <v>93</v>
      </c>
      <c r="C73" s="19"/>
      <c r="D73" s="7" t="s">
        <v>85</v>
      </c>
      <c r="E73" s="7" t="s">
        <v>92</v>
      </c>
      <c r="F73" s="7">
        <v>10656.36</v>
      </c>
    </row>
    <row r="74" spans="1:6" ht="30.75" customHeight="1">
      <c r="A74" s="6"/>
      <c r="B74" s="19" t="s">
        <v>94</v>
      </c>
      <c r="C74" s="19"/>
      <c r="D74" s="7" t="s">
        <v>88</v>
      </c>
      <c r="E74" s="7" t="s">
        <v>95</v>
      </c>
      <c r="F74" s="7">
        <v>10312.61</v>
      </c>
    </row>
    <row r="75" spans="1:6" ht="22.5" customHeight="1">
      <c r="A75" s="8" t="s">
        <v>96</v>
      </c>
      <c r="B75" s="18" t="s">
        <v>29</v>
      </c>
      <c r="C75" s="18"/>
      <c r="D75" s="18"/>
      <c r="E75" s="18"/>
      <c r="F75" s="9">
        <v>8422.39</v>
      </c>
    </row>
    <row r="76" spans="1:6" ht="22.5" customHeight="1">
      <c r="A76" s="6"/>
      <c r="B76" s="19" t="s">
        <v>97</v>
      </c>
      <c r="C76" s="19"/>
      <c r="D76" s="7" t="s">
        <v>88</v>
      </c>
      <c r="E76" s="7" t="s">
        <v>98</v>
      </c>
      <c r="F76" s="7">
        <v>8422.39</v>
      </c>
    </row>
    <row r="77" spans="1:6" ht="12.75" customHeight="1">
      <c r="A77" s="8" t="s">
        <v>99</v>
      </c>
      <c r="B77" s="18" t="s">
        <v>29</v>
      </c>
      <c r="C77" s="18"/>
      <c r="D77" s="18"/>
      <c r="E77" s="18"/>
      <c r="F77" s="9">
        <v>34925.22</v>
      </c>
    </row>
    <row r="78" spans="1:6" ht="33.75" customHeight="1">
      <c r="A78" s="6"/>
      <c r="B78" s="19" t="s">
        <v>100</v>
      </c>
      <c r="C78" s="19"/>
      <c r="D78" s="7" t="s">
        <v>82</v>
      </c>
      <c r="E78" s="7" t="s">
        <v>83</v>
      </c>
      <c r="F78" s="7">
        <v>13007.34</v>
      </c>
    </row>
    <row r="79" spans="1:6" ht="33.75" customHeight="1">
      <c r="A79" s="6"/>
      <c r="B79" s="19" t="s">
        <v>101</v>
      </c>
      <c r="C79" s="19"/>
      <c r="D79" s="7" t="s">
        <v>85</v>
      </c>
      <c r="E79" s="7" t="s">
        <v>86</v>
      </c>
      <c r="F79" s="7">
        <v>13212.18</v>
      </c>
    </row>
    <row r="80" spans="1:6" ht="33.75" customHeight="1">
      <c r="A80" s="6"/>
      <c r="B80" s="19" t="s">
        <v>102</v>
      </c>
      <c r="C80" s="19"/>
      <c r="D80" s="7" t="s">
        <v>88</v>
      </c>
      <c r="E80" s="7" t="s">
        <v>89</v>
      </c>
      <c r="F80" s="7">
        <v>8705.7</v>
      </c>
    </row>
    <row r="81" spans="1:6" ht="12.75">
      <c r="A81" s="18" t="s">
        <v>72</v>
      </c>
      <c r="B81" s="20"/>
      <c r="C81" s="21"/>
      <c r="D81" s="21"/>
      <c r="E81" s="21"/>
      <c r="F81" s="7">
        <v>98778.15</v>
      </c>
    </row>
    <row r="82" spans="1:6" ht="12.75">
      <c r="A82" s="18" t="s">
        <v>103</v>
      </c>
      <c r="B82" s="20"/>
      <c r="C82" s="20"/>
      <c r="D82" s="20"/>
      <c r="E82" s="20"/>
      <c r="F82" s="9">
        <v>121523.96</v>
      </c>
    </row>
    <row r="84" spans="1:6" ht="33.75">
      <c r="A84" s="6" t="s">
        <v>104</v>
      </c>
      <c r="B84" s="7"/>
      <c r="C84" s="7"/>
      <c r="D84" s="7"/>
      <c r="E84" s="7"/>
      <c r="F84" s="7">
        <f>F13</f>
        <v>4831.27</v>
      </c>
    </row>
    <row r="85" spans="1:6" ht="45">
      <c r="A85" s="6" t="s">
        <v>105</v>
      </c>
      <c r="B85" s="7"/>
      <c r="C85" s="7"/>
      <c r="D85" s="7"/>
      <c r="E85" s="7"/>
      <c r="F85" s="7">
        <v>618.08</v>
      </c>
    </row>
    <row r="88" spans="1:6" ht="12.75">
      <c r="A88" s="22" t="s">
        <v>106</v>
      </c>
      <c r="B88" s="23"/>
      <c r="C88" s="23"/>
      <c r="D88" s="23"/>
      <c r="E88" s="23"/>
      <c r="F88" s="23"/>
    </row>
    <row r="89" spans="1:6" ht="21" customHeight="1">
      <c r="A89" s="22" t="s">
        <v>115</v>
      </c>
      <c r="B89" s="23"/>
      <c r="C89" s="23"/>
      <c r="D89" s="23"/>
      <c r="E89" s="23"/>
      <c r="F89" s="23"/>
    </row>
    <row r="90" spans="1:6" ht="21" customHeight="1">
      <c r="A90" s="22" t="s">
        <v>107</v>
      </c>
      <c r="B90" s="23"/>
      <c r="C90" s="23"/>
      <c r="D90" s="23"/>
      <c r="E90" s="23"/>
      <c r="F90" s="23"/>
    </row>
    <row r="92" spans="1:6" ht="12.75">
      <c r="A92" s="24" t="s">
        <v>108</v>
      </c>
      <c r="B92" s="22"/>
      <c r="C92" s="22"/>
      <c r="D92" s="22"/>
      <c r="E92" s="22"/>
      <c r="F92" s="22"/>
    </row>
    <row r="93" ht="12.75">
      <c r="A93" s="10"/>
    </row>
    <row r="94" spans="1:6" ht="12.75">
      <c r="A94" s="24" t="s">
        <v>109</v>
      </c>
      <c r="B94" s="22"/>
      <c r="C94" s="22"/>
      <c r="D94" s="22"/>
      <c r="E94" s="22"/>
      <c r="F94" s="22"/>
    </row>
    <row r="95" spans="1:6" ht="24.75" customHeight="1">
      <c r="A95" s="24" t="s">
        <v>110</v>
      </c>
      <c r="B95" s="22"/>
      <c r="C95" s="22"/>
      <c r="D95" s="22"/>
      <c r="E95" s="22"/>
      <c r="F95" s="22"/>
    </row>
    <row r="96" spans="1:6" ht="12.75">
      <c r="A96" s="24" t="s">
        <v>111</v>
      </c>
      <c r="B96" s="22"/>
      <c r="C96" s="22"/>
      <c r="D96" s="22"/>
      <c r="E96" s="22"/>
      <c r="F96" s="22"/>
    </row>
    <row r="97" spans="1:6" ht="12.75">
      <c r="A97" s="24" t="s">
        <v>112</v>
      </c>
      <c r="B97" s="22"/>
      <c r="C97" s="22"/>
      <c r="D97" s="22"/>
      <c r="E97" s="22"/>
      <c r="F97" s="22"/>
    </row>
    <row r="98" ht="12.75">
      <c r="A98" s="10"/>
    </row>
    <row r="99" spans="1:6" ht="12.75">
      <c r="A99" s="24" t="s">
        <v>113</v>
      </c>
      <c r="B99" s="22"/>
      <c r="C99" s="22"/>
      <c r="D99" s="22"/>
      <c r="E99" s="22"/>
      <c r="F99" s="22"/>
    </row>
    <row r="100" spans="1:6" ht="57" customHeight="1">
      <c r="A100" s="24" t="s">
        <v>114</v>
      </c>
      <c r="B100" s="22"/>
      <c r="C100" s="22"/>
      <c r="D100" s="22"/>
      <c r="E100" s="22"/>
      <c r="F100" s="22"/>
    </row>
  </sheetData>
  <mergeCells count="82">
    <mergeCell ref="A99:F99"/>
    <mergeCell ref="A100:F100"/>
    <mergeCell ref="A94:F94"/>
    <mergeCell ref="A95:F95"/>
    <mergeCell ref="A96:F96"/>
    <mergeCell ref="A97:F97"/>
    <mergeCell ref="A88:F88"/>
    <mergeCell ref="A89:F89"/>
    <mergeCell ref="A90:F90"/>
    <mergeCell ref="A92:F92"/>
    <mergeCell ref="B79:C79"/>
    <mergeCell ref="B80:C80"/>
    <mergeCell ref="A81:E81"/>
    <mergeCell ref="A82:E82"/>
    <mergeCell ref="B75:E75"/>
    <mergeCell ref="B76:C76"/>
    <mergeCell ref="B77:E77"/>
    <mergeCell ref="B78:C78"/>
    <mergeCell ref="B71:E71"/>
    <mergeCell ref="B72:C72"/>
    <mergeCell ref="B73:C73"/>
    <mergeCell ref="B74:C74"/>
    <mergeCell ref="B67:E67"/>
    <mergeCell ref="B68:C68"/>
    <mergeCell ref="B69:C69"/>
    <mergeCell ref="B70:C70"/>
    <mergeCell ref="B63:C63"/>
    <mergeCell ref="B64:C64"/>
    <mergeCell ref="A65:E65"/>
    <mergeCell ref="A66:F66"/>
    <mergeCell ref="A59:E59"/>
    <mergeCell ref="A60:F60"/>
    <mergeCell ref="B61:E61"/>
    <mergeCell ref="B62:C62"/>
    <mergeCell ref="A55:E55"/>
    <mergeCell ref="A56:F56"/>
    <mergeCell ref="B57:E57"/>
    <mergeCell ref="B58:C58"/>
    <mergeCell ref="B51:C51"/>
    <mergeCell ref="B52:C52"/>
    <mergeCell ref="B53:C53"/>
    <mergeCell ref="B54:C54"/>
    <mergeCell ref="B47:C47"/>
    <mergeCell ref="B48:C48"/>
    <mergeCell ref="B49:E49"/>
    <mergeCell ref="B50:C50"/>
    <mergeCell ref="B43:C43"/>
    <mergeCell ref="B44:C44"/>
    <mergeCell ref="B45:C45"/>
    <mergeCell ref="B46:C46"/>
    <mergeCell ref="B39:C39"/>
    <mergeCell ref="B40:C40"/>
    <mergeCell ref="B41:C41"/>
    <mergeCell ref="B42:E42"/>
    <mergeCell ref="B35:E35"/>
    <mergeCell ref="B36:C36"/>
    <mergeCell ref="B37:C37"/>
    <mergeCell ref="B38:C38"/>
    <mergeCell ref="B31:C31"/>
    <mergeCell ref="B32:C32"/>
    <mergeCell ref="B33:C33"/>
    <mergeCell ref="B34:C34"/>
    <mergeCell ref="B27:E27"/>
    <mergeCell ref="B28:C28"/>
    <mergeCell ref="B29:C29"/>
    <mergeCell ref="B30:C30"/>
    <mergeCell ref="B23:E23"/>
    <mergeCell ref="B24:C24"/>
    <mergeCell ref="B25:C25"/>
    <mergeCell ref="B26:C26"/>
    <mergeCell ref="C6:F6"/>
    <mergeCell ref="A20:F20"/>
    <mergeCell ref="B21:C21"/>
    <mergeCell ref="A22:F22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Горкунова М.Ю.</cp:lastModifiedBy>
  <cp:lastPrinted>2015-10-20T06:20:31Z</cp:lastPrinted>
  <dcterms:created xsi:type="dcterms:W3CDTF">2015-10-17T07:15:23Z</dcterms:created>
  <dcterms:modified xsi:type="dcterms:W3CDTF">2015-10-20T06:20:34Z</dcterms:modified>
  <cp:category/>
  <cp:version/>
  <cp:contentType/>
  <cp:contentStatus/>
</cp:coreProperties>
</file>