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Отчет Мичурина ул. д. 14  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<sst xmlns="http://schemas.openxmlformats.org/spreadsheetml/2006/main" count="198" uniqueCount="123">
  <si>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</si>
  <si>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</si>
  <si>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</si>
  <si>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722,5</t>
  </si>
  <si>
    <t>Адрес:  Мичурина ул. д. 14  В</t>
  </si>
  <si>
    <t>Количество л/счетов:    15</t>
  </si>
  <si>
    <t xml:space="preserve">Период:  Апрель 2015  -  Июнь 2015 </t>
  </si>
  <si>
    <t>Количество зарегистрированных:    39</t>
  </si>
  <si>
    <t>Приватизированная муниципальная (м2):    722,5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</si>
  <si>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</si>
  <si>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</si>
  <si>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</si>
  <si>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</si>
  <si>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01.04.2015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</si>
  <si>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</si>
  <si>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</si>
  <si>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</si>
  <si>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</si>
  <si>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</si>
  <si>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</si>
  <si>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</si>
  <si>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30.06.2015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</si>
  <si>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</si>
  <si>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</si>
  <si>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</si>
  <si>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</si>
  <si>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</si>
  <si>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</si>
  <si>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</si>
  <si>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</si>
  <si>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ул.Мичурина 14в. Аварийное обслуживание</t>
  </si>
  <si>
    <t xml:space="preserve">106 (Апрель 2015) </t>
  </si>
  <si>
    <t>1,1  (руб./м2 общей площади)</t>
  </si>
  <si>
    <t xml:space="preserve">126 (Май 2015) </t>
  </si>
  <si>
    <t xml:space="preserve">160 (Июнь 2015) </t>
  </si>
  <si>
    <t>Благоустройство</t>
  </si>
  <si>
    <t>ул.Мичурина 14в. Уборка подъездов</t>
  </si>
  <si>
    <t xml:space="preserve">102 (Апрель 2015) </t>
  </si>
  <si>
    <t>0,8  (руб./м2 общей площади)</t>
  </si>
  <si>
    <t>ул.Мичурина 14в. Уборка придомовой территории</t>
  </si>
  <si>
    <t>1,2  (руб./м2 общей площади)</t>
  </si>
  <si>
    <t xml:space="preserve">130 (Май 2015) </t>
  </si>
  <si>
    <t xml:space="preserve">150 (Июнь 2015) </t>
  </si>
  <si>
    <t>ул.Мичурина 14в. Косьба газонов</t>
  </si>
  <si>
    <t xml:space="preserve">171 (Июнь 2015) </t>
  </si>
  <si>
    <t>230  (кв.м)</t>
  </si>
  <si>
    <t>Вывоз мусора</t>
  </si>
  <si>
    <t>ул.Мичурина 14в. Вывоз мусора от зимних накоплений</t>
  </si>
  <si>
    <t xml:space="preserve">125 (Апрель 2015) </t>
  </si>
  <si>
    <t>0,5  (руб./м2 общей площади)</t>
  </si>
  <si>
    <t>ул.Мичурина 14в. Вывоз и захоронение ТБО (ООО "Сорнет")</t>
  </si>
  <si>
    <t xml:space="preserve">95 (Апрель 2015) </t>
  </si>
  <si>
    <t>2,19  (руб./м2 общей площади)</t>
  </si>
  <si>
    <t xml:space="preserve">140 (Май 2015) </t>
  </si>
  <si>
    <t xml:space="preserve">142 (Июнь 2015) </t>
  </si>
  <si>
    <t>Дератизация</t>
  </si>
  <si>
    <t>ул.Мичурина 14в. Дератизация подвала, акт б/н</t>
  </si>
  <si>
    <t xml:space="preserve">119 (Апрель 2015) </t>
  </si>
  <si>
    <t>200  (кв.м)</t>
  </si>
  <si>
    <t>Инженерное оборудование</t>
  </si>
  <si>
    <t>ул.Мичурина 14в. Материал на мелкий ремонт, заявочный ремонт и аварийное обслуживание</t>
  </si>
  <si>
    <t xml:space="preserve">112 (Апрель 2015) </t>
  </si>
  <si>
    <t>ул.Мичурина 14в. Техобслуживание инженерного оборудования</t>
  </si>
  <si>
    <t>1,13  (руб./м2 общей площади)</t>
  </si>
  <si>
    <t xml:space="preserve">136 (Май 2015) </t>
  </si>
  <si>
    <t>ул.Мичурина 14в. Материалы для выполнения работ по опрессовке (манометры), акт б/н</t>
  </si>
  <si>
    <t xml:space="preserve">141 (Май 2015) </t>
  </si>
  <si>
    <t>9  (шт.)</t>
  </si>
  <si>
    <t xml:space="preserve">146 (Июнь 2015) </t>
  </si>
  <si>
    <t>Конструктивные элементы</t>
  </si>
  <si>
    <t>Электрооборудование</t>
  </si>
  <si>
    <t>ул.Мичурина 14в. Техобслуживание электрооборудования</t>
  </si>
  <si>
    <t>0,75  (руб./м2 общей площади)</t>
  </si>
  <si>
    <t>ул.Мичурина 14в. Измерение сопротивления изоляции стояковых силовых проводов, акт б/н</t>
  </si>
  <si>
    <t>1  (шт.)</t>
  </si>
  <si>
    <t>Итого:</t>
  </si>
  <si>
    <t>ул.Мичурина 14в. Работы при подготовке системы отопления к опрессовке (смена сгонов,кран шаровой Ду20мм- 3шт,Ду 25мм-1шт,смена манометров-9шт,кран шаровой Ду15мм.-9шт., прочистка элеватора-1шт., окраска труб-1,5м.), акт №77</t>
  </si>
  <si>
    <t>Домофон</t>
  </si>
  <si>
    <t>ул.Мичурина 14в. Сервисное обслуживание домофонов</t>
  </si>
  <si>
    <t xml:space="preserve">91 (Апрель 2015) </t>
  </si>
  <si>
    <t xml:space="preserve">118 (Май 2015) </t>
  </si>
  <si>
    <t xml:space="preserve">149 (Июнь 2015) </t>
  </si>
  <si>
    <t>Водоотведение</t>
  </si>
  <si>
    <t>ул.Мичурина 14в. Водоотведение (с/ф ООО "Томскводоканал" от 24.04.2015г.)</t>
  </si>
  <si>
    <t>Апрель 2015</t>
  </si>
  <si>
    <t>286  (куб.м.)</t>
  </si>
  <si>
    <t>ул.Мичурина 14в. Водоотведение (с/ф ООО "Томскводоканал" от 31.05.2015г)</t>
  </si>
  <si>
    <t>Май 2015</t>
  </si>
  <si>
    <t>244  (куб.м.)</t>
  </si>
  <si>
    <t>ул.Мичурина 14в. Водоотведение (с/ф ООО "Томскводоканал" от 30.06.2015г)</t>
  </si>
  <si>
    <t>Июнь 2015</t>
  </si>
  <si>
    <t>240  (куб.м.)</t>
  </si>
  <si>
    <t>Тепловая энергия в горячей воде на ГВС</t>
  </si>
  <si>
    <t>ул.Мичурина 14в. Горячее водоснабжение (с/ф ОАО "ТомскРТС" от 30.04.2015г.)</t>
  </si>
  <si>
    <t>7,13  (Гкал)</t>
  </si>
  <si>
    <t>ул.Мичурина 14в. Горячее водоснабжение (с/ф ОАО "ТомскРТС" от 31.05.2015г.)</t>
  </si>
  <si>
    <t>3,73  (Гкал)</t>
  </si>
  <si>
    <t>ул.Мичурина 14в. Горячее водоснабжение (с/ф ОАО "ТомскРТС" от 30.06.2015г.)</t>
  </si>
  <si>
    <t>6,08  (Гкал)</t>
  </si>
  <si>
    <t>Тепловая энергия в горячей воде на отопление</t>
  </si>
  <si>
    <t>ул.Мичурина 14в. Отопление (с/ф ОАО "ТомскРТС" от 30.04.2015г.)</t>
  </si>
  <si>
    <t>10,07  (Гкал)</t>
  </si>
  <si>
    <t>ул.Мичурина 14в. Отопление (с/ф ОАО "ТомскРТС" от 31.05.2015г.)</t>
  </si>
  <si>
    <t>1,39  (Гкал)</t>
  </si>
  <si>
    <t>Холодная вода</t>
  </si>
  <si>
    <t>ул.Мичурина 14в. Холодное водоснабжение (с/ф ООО "Томскводоканал" от 24.04.2015г.)</t>
  </si>
  <si>
    <t>ул.Мичурина 14в. Холодное водоснабжение (с/ф ООО "Томскводоканал" от 31.05.2015г.)</t>
  </si>
  <si>
    <t>ул.Мичурина 14в. Холодное водоснабжение (с/ф ООО "Томскводоканал" от 30.06.2015г.)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</si>
  <si>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</si>
  <si>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</si>
  <si>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</si>
  <si>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</si>
  <si>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</si>
  <si>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</si>
  <si>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</si>
  <si>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</si>
  <si>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</si>
  <si>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</si>
  <si>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</si>
  <si>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</si>
  <si>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</si>
  <si>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Коммунальные услуги (водоснабжение, водоотведение отопление)</t>
  </si>
  <si>
    <t>Коммунальные услуги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</si>
</sst>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d\uprawdom\&#1069;&#1082;&#1086;&#1085;&#1086;&#1084;&#1080;&#1089;&#1090;\&#1055;&#1086;&#1076;&#1086;&#1084;&#1086;&#1074;&#1099;&#1077;%20&#1086;&#1090;&#1095;&#1077;&#1090;&#1099;\&#1059;&#1055;&#1056;&#1040;&#1042;&#1044;&#1054;&#1052;\2015\1%20&#1082;&#1074;.%202015&#1075;\&#1052;&#1080;&#1095;&#1091;&#1088;&#1080;&#1085;&#1072;%2014&#1074;%20-%201&#1082;&#1074;.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Мичурина ул. д. 14  В"/>
    </sheetNames>
    <sheetDataSet>
      <sheetData sheetId="0">
        <row r="9">
          <cell r="E9">
            <v>-113768.13</v>
          </cell>
        </row>
        <row r="12">
          <cell r="E12">
            <v>91071.52</v>
          </cell>
        </row>
        <row r="16">
          <cell r="E16">
            <v>172768.91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9">
      <selection activeCell="F89" sqref="F89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22" t="s">
        <v>0</v>
      </c>
      <c r="B1" s="23"/>
      <c r="C1" s="23"/>
      <c r="D1" s="23"/>
      <c r="E1" s="23"/>
      <c r="F1" s="23"/>
    </row>
    <row r="2" spans="1:6" ht="12.75">
      <c r="A2" s="24" t="s">
        <v>1</v>
      </c>
      <c r="B2" s="23"/>
      <c r="C2" s="23"/>
      <c r="D2" s="23"/>
      <c r="E2" s="23"/>
      <c r="F2" s="23"/>
    </row>
    <row r="3" spans="1:6" ht="12.75">
      <c r="A3" s="20" t="s">
        <v>2</v>
      </c>
      <c r="B3" s="21"/>
      <c r="C3" s="20" t="s">
        <v>3</v>
      </c>
      <c r="D3" s="20"/>
      <c r="E3" s="20"/>
      <c r="F3" s="20"/>
    </row>
    <row r="4" spans="1:6" ht="12.75">
      <c r="A4" s="20" t="s">
        <v>4</v>
      </c>
      <c r="B4" s="21"/>
      <c r="C4" s="20" t="s">
        <v>5</v>
      </c>
      <c r="D4" s="20"/>
      <c r="E4" s="20"/>
      <c r="F4" s="20"/>
    </row>
    <row r="5" spans="1:6" ht="12.75">
      <c r="A5" s="20" t="s">
        <v>6</v>
      </c>
      <c r="B5" s="21"/>
      <c r="C5" s="20" t="s">
        <v>7</v>
      </c>
      <c r="D5" s="20"/>
      <c r="E5" s="20"/>
      <c r="F5" s="20"/>
    </row>
    <row r="6" spans="1:6" ht="12.75">
      <c r="A6" s="5"/>
      <c r="B6" s="4"/>
      <c r="C6" s="20" t="s">
        <v>8</v>
      </c>
      <c r="D6" s="20"/>
      <c r="E6" s="20"/>
      <c r="F6" s="20"/>
    </row>
    <row r="7" spans="1:6" ht="12.75">
      <c r="A7" s="5"/>
      <c r="B7" s="4"/>
      <c r="C7" s="4"/>
      <c r="D7" s="4"/>
      <c r="E7" s="4"/>
      <c r="F7" s="4"/>
    </row>
    <row r="8" spans="1:6" ht="78.75">
      <c r="A8" s="8"/>
      <c r="B8" s="9" t="s">
        <v>9</v>
      </c>
      <c r="C8" s="9" t="s">
        <v>10</v>
      </c>
      <c r="D8" s="9" t="s">
        <v>11</v>
      </c>
      <c r="E8" s="9" t="s">
        <v>121</v>
      </c>
      <c r="F8" s="9" t="s">
        <v>12</v>
      </c>
    </row>
    <row r="9" spans="1:7" ht="12.75">
      <c r="A9" s="8" t="s">
        <v>13</v>
      </c>
      <c r="B9" s="9">
        <v>-2377.76</v>
      </c>
      <c r="C9" s="9">
        <v>-121277.18</v>
      </c>
      <c r="D9" s="9">
        <v>-1279.13</v>
      </c>
      <c r="E9" s="9">
        <v>-195465.52</v>
      </c>
      <c r="F9" s="9">
        <f>B9+C9+D9+E9</f>
        <v>-320399.58999999997</v>
      </c>
      <c r="G9" s="9">
        <f>'[1]Отчет Мичурина ул. д. 14  В'!E9+'[1]Отчет Мичурина ул. д. 14  В'!E12-'[1]Отчет Мичурина ул. д. 14  В'!E16</f>
        <v>-195465.52000000002</v>
      </c>
    </row>
    <row r="10" spans="1:6" ht="12.75">
      <c r="A10" s="6" t="s">
        <v>14</v>
      </c>
      <c r="B10" s="7">
        <v>21610.02</v>
      </c>
      <c r="C10" s="7">
        <v>10425.72</v>
      </c>
      <c r="D10" s="7">
        <v>828</v>
      </c>
      <c r="E10" s="7">
        <v>81256.58</v>
      </c>
      <c r="F10" s="7">
        <v>114120.32</v>
      </c>
    </row>
    <row r="11" spans="1:6" ht="22.5">
      <c r="A11" s="6" t="s">
        <v>15</v>
      </c>
      <c r="B11" s="7">
        <v>21610.02</v>
      </c>
      <c r="C11" s="7">
        <v>10425.72</v>
      </c>
      <c r="D11" s="7">
        <v>828</v>
      </c>
      <c r="E11" s="7">
        <v>80376.38</v>
      </c>
      <c r="F11" s="7">
        <v>113240.12</v>
      </c>
    </row>
    <row r="12" spans="1:6" ht="12.75">
      <c r="A12" s="8" t="s">
        <v>16</v>
      </c>
      <c r="B12" s="9">
        <v>12551.34</v>
      </c>
      <c r="C12" s="9">
        <v>6712.97</v>
      </c>
      <c r="D12" s="9">
        <v>677.14</v>
      </c>
      <c r="E12" s="9">
        <v>68228.53</v>
      </c>
      <c r="F12" s="9">
        <v>88169.98</v>
      </c>
    </row>
    <row r="13" spans="1:6" ht="12.75">
      <c r="A13" s="6" t="s">
        <v>17</v>
      </c>
      <c r="B13" s="7">
        <v>1631.67</v>
      </c>
      <c r="C13" s="7">
        <v>872.69</v>
      </c>
      <c r="D13" s="7"/>
      <c r="E13" s="7"/>
      <c r="F13" s="7">
        <f>B13+C13</f>
        <v>2504.36</v>
      </c>
    </row>
    <row r="14" spans="1:6" ht="22.5">
      <c r="A14" s="6" t="s">
        <v>18</v>
      </c>
      <c r="B14" s="7">
        <v>340</v>
      </c>
      <c r="C14" s="7"/>
      <c r="D14" s="7"/>
      <c r="E14" s="7"/>
      <c r="F14" s="7">
        <v>340</v>
      </c>
    </row>
    <row r="15" spans="1:6" ht="12.75">
      <c r="A15" s="6" t="s">
        <v>19</v>
      </c>
      <c r="B15" s="7">
        <v>24590.62</v>
      </c>
      <c r="C15" s="7">
        <v>9656.5</v>
      </c>
      <c r="D15" s="7">
        <v>828</v>
      </c>
      <c r="E15" s="7">
        <v>75495.6</v>
      </c>
      <c r="F15" s="7">
        <v>110570.72</v>
      </c>
    </row>
    <row r="16" spans="1:6" ht="12.75">
      <c r="A16" s="8" t="s">
        <v>20</v>
      </c>
      <c r="B16" s="9">
        <v>26562.29</v>
      </c>
      <c r="C16" s="9">
        <v>10529.19</v>
      </c>
      <c r="D16" s="9">
        <v>828</v>
      </c>
      <c r="E16" s="9">
        <f>E15</f>
        <v>75495.6</v>
      </c>
      <c r="F16" s="9">
        <f>F13+F14+F15</f>
        <v>113415.08</v>
      </c>
    </row>
    <row r="17" spans="1:7" ht="12.75">
      <c r="A17" s="8" t="s">
        <v>21</v>
      </c>
      <c r="B17" s="9">
        <v>-16388.71</v>
      </c>
      <c r="C17" s="9">
        <v>-125093.4</v>
      </c>
      <c r="D17" s="9">
        <v>-1429.99</v>
      </c>
      <c r="E17" s="9">
        <f>E9+E12-E16</f>
        <v>-202732.59</v>
      </c>
      <c r="F17" s="9">
        <f>F9+F12-F16</f>
        <v>-345644.69</v>
      </c>
      <c r="G17" s="3">
        <f>B17+C17+D17+E17</f>
        <v>-345644.68999999994</v>
      </c>
    </row>
    <row r="20" spans="1:6" ht="12.75">
      <c r="A20" s="18" t="s">
        <v>22</v>
      </c>
      <c r="B20" s="19"/>
      <c r="C20" s="19"/>
      <c r="D20" s="19"/>
      <c r="E20" s="19"/>
      <c r="F20" s="19"/>
    </row>
    <row r="21" spans="1:6" ht="33.75">
      <c r="A21" s="9" t="s">
        <v>23</v>
      </c>
      <c r="B21" s="18" t="s">
        <v>24</v>
      </c>
      <c r="C21" s="18"/>
      <c r="D21" s="9" t="s">
        <v>25</v>
      </c>
      <c r="E21" s="9" t="s">
        <v>26</v>
      </c>
      <c r="F21" s="9" t="s">
        <v>27</v>
      </c>
    </row>
    <row r="22" spans="1:6" ht="12.75">
      <c r="A22" s="18" t="s">
        <v>9</v>
      </c>
      <c r="B22" s="19"/>
      <c r="C22" s="19"/>
      <c r="D22" s="19"/>
      <c r="E22" s="19"/>
      <c r="F22" s="19"/>
    </row>
    <row r="23" spans="1:6" ht="12.75" customHeight="1">
      <c r="A23" s="8" t="s">
        <v>28</v>
      </c>
      <c r="B23" s="13" t="s">
        <v>29</v>
      </c>
      <c r="C23" s="13"/>
      <c r="D23" s="13"/>
      <c r="E23" s="13"/>
      <c r="F23" s="9">
        <v>2384.25</v>
      </c>
    </row>
    <row r="24" spans="1:6" ht="22.5">
      <c r="A24" s="6"/>
      <c r="B24" s="16" t="s">
        <v>30</v>
      </c>
      <c r="C24" s="16"/>
      <c r="D24" s="7" t="s">
        <v>31</v>
      </c>
      <c r="E24" s="7" t="s">
        <v>32</v>
      </c>
      <c r="F24" s="7">
        <v>794.75</v>
      </c>
    </row>
    <row r="25" spans="1:6" ht="22.5">
      <c r="A25" s="6"/>
      <c r="B25" s="16" t="s">
        <v>30</v>
      </c>
      <c r="C25" s="16"/>
      <c r="D25" s="7" t="s">
        <v>33</v>
      </c>
      <c r="E25" s="7" t="s">
        <v>32</v>
      </c>
      <c r="F25" s="7">
        <v>794.75</v>
      </c>
    </row>
    <row r="26" spans="1:6" ht="22.5">
      <c r="A26" s="6"/>
      <c r="B26" s="16" t="s">
        <v>30</v>
      </c>
      <c r="C26" s="16"/>
      <c r="D26" s="7" t="s">
        <v>34</v>
      </c>
      <c r="E26" s="7" t="s">
        <v>32</v>
      </c>
      <c r="F26" s="7">
        <v>794.75</v>
      </c>
    </row>
    <row r="27" spans="1:6" ht="12.75" customHeight="1">
      <c r="A27" s="8" t="s">
        <v>35</v>
      </c>
      <c r="B27" s="13" t="s">
        <v>29</v>
      </c>
      <c r="C27" s="13"/>
      <c r="D27" s="13"/>
      <c r="E27" s="13"/>
      <c r="F27" s="9">
        <v>5025</v>
      </c>
    </row>
    <row r="28" spans="1:6" ht="22.5">
      <c r="A28" s="6"/>
      <c r="B28" s="16" t="s">
        <v>36</v>
      </c>
      <c r="C28" s="16"/>
      <c r="D28" s="7" t="s">
        <v>37</v>
      </c>
      <c r="E28" s="7" t="s">
        <v>38</v>
      </c>
      <c r="F28" s="7">
        <v>578</v>
      </c>
    </row>
    <row r="29" spans="1:6" ht="22.5">
      <c r="A29" s="6"/>
      <c r="B29" s="16" t="s">
        <v>39</v>
      </c>
      <c r="C29" s="16"/>
      <c r="D29" s="7" t="s">
        <v>37</v>
      </c>
      <c r="E29" s="7" t="s">
        <v>40</v>
      </c>
      <c r="F29" s="7">
        <v>867</v>
      </c>
    </row>
    <row r="30" spans="1:6" ht="22.5">
      <c r="A30" s="6"/>
      <c r="B30" s="16" t="s">
        <v>36</v>
      </c>
      <c r="C30" s="16"/>
      <c r="D30" s="7" t="s">
        <v>41</v>
      </c>
      <c r="E30" s="7" t="s">
        <v>38</v>
      </c>
      <c r="F30" s="7">
        <v>578</v>
      </c>
    </row>
    <row r="31" spans="1:6" ht="22.5">
      <c r="A31" s="6"/>
      <c r="B31" s="16" t="s">
        <v>39</v>
      </c>
      <c r="C31" s="16"/>
      <c r="D31" s="7" t="s">
        <v>41</v>
      </c>
      <c r="E31" s="7" t="s">
        <v>40</v>
      </c>
      <c r="F31" s="7">
        <v>867</v>
      </c>
    </row>
    <row r="32" spans="1:6" ht="22.5">
      <c r="A32" s="6"/>
      <c r="B32" s="16" t="s">
        <v>36</v>
      </c>
      <c r="C32" s="16"/>
      <c r="D32" s="7" t="s">
        <v>42</v>
      </c>
      <c r="E32" s="7" t="s">
        <v>38</v>
      </c>
      <c r="F32" s="7">
        <v>578</v>
      </c>
    </row>
    <row r="33" spans="1:6" ht="22.5">
      <c r="A33" s="6"/>
      <c r="B33" s="16" t="s">
        <v>39</v>
      </c>
      <c r="C33" s="16"/>
      <c r="D33" s="7" t="s">
        <v>42</v>
      </c>
      <c r="E33" s="7" t="s">
        <v>40</v>
      </c>
      <c r="F33" s="7">
        <v>867</v>
      </c>
    </row>
    <row r="34" spans="1:6" ht="12.75">
      <c r="A34" s="6"/>
      <c r="B34" s="16" t="s">
        <v>43</v>
      </c>
      <c r="C34" s="16"/>
      <c r="D34" s="7" t="s">
        <v>44</v>
      </c>
      <c r="E34" s="7" t="s">
        <v>45</v>
      </c>
      <c r="F34" s="7">
        <v>690</v>
      </c>
    </row>
    <row r="35" spans="1:6" ht="12.75" customHeight="1">
      <c r="A35" s="8" t="s">
        <v>46</v>
      </c>
      <c r="B35" s="13" t="s">
        <v>29</v>
      </c>
      <c r="C35" s="13"/>
      <c r="D35" s="13"/>
      <c r="E35" s="13"/>
      <c r="F35" s="9">
        <v>5108.09</v>
      </c>
    </row>
    <row r="36" spans="1:6" ht="22.5">
      <c r="A36" s="6"/>
      <c r="B36" s="16" t="s">
        <v>47</v>
      </c>
      <c r="C36" s="16"/>
      <c r="D36" s="7" t="s">
        <v>48</v>
      </c>
      <c r="E36" s="7" t="s">
        <v>49</v>
      </c>
      <c r="F36" s="7">
        <v>361.25</v>
      </c>
    </row>
    <row r="37" spans="1:6" ht="22.5">
      <c r="A37" s="6"/>
      <c r="B37" s="16" t="s">
        <v>50</v>
      </c>
      <c r="C37" s="16"/>
      <c r="D37" s="7" t="s">
        <v>51</v>
      </c>
      <c r="E37" s="7" t="s">
        <v>52</v>
      </c>
      <c r="F37" s="7">
        <v>1582.28</v>
      </c>
    </row>
    <row r="38" spans="1:6" ht="22.5">
      <c r="A38" s="6"/>
      <c r="B38" s="16" t="s">
        <v>50</v>
      </c>
      <c r="C38" s="16"/>
      <c r="D38" s="7" t="s">
        <v>53</v>
      </c>
      <c r="E38" s="7" t="s">
        <v>52</v>
      </c>
      <c r="F38" s="7">
        <v>1582.28</v>
      </c>
    </row>
    <row r="39" spans="1:6" ht="22.5">
      <c r="A39" s="6"/>
      <c r="B39" s="16" t="s">
        <v>50</v>
      </c>
      <c r="C39" s="16"/>
      <c r="D39" s="7" t="s">
        <v>54</v>
      </c>
      <c r="E39" s="7" t="s">
        <v>52</v>
      </c>
      <c r="F39" s="7">
        <v>1582.28</v>
      </c>
    </row>
    <row r="40" spans="1:6" ht="12.75" customHeight="1">
      <c r="A40" s="8" t="s">
        <v>55</v>
      </c>
      <c r="B40" s="13" t="s">
        <v>29</v>
      </c>
      <c r="C40" s="13"/>
      <c r="D40" s="13"/>
      <c r="E40" s="13"/>
      <c r="F40" s="9">
        <v>200</v>
      </c>
    </row>
    <row r="41" spans="1:6" ht="22.5">
      <c r="A41" s="6"/>
      <c r="B41" s="16" t="s">
        <v>56</v>
      </c>
      <c r="C41" s="16"/>
      <c r="D41" s="7" t="s">
        <v>57</v>
      </c>
      <c r="E41" s="7" t="s">
        <v>58</v>
      </c>
      <c r="F41" s="7">
        <v>200</v>
      </c>
    </row>
    <row r="42" spans="1:6" ht="12.75" customHeight="1">
      <c r="A42" s="8" t="s">
        <v>59</v>
      </c>
      <c r="B42" s="13" t="s">
        <v>29</v>
      </c>
      <c r="C42" s="13"/>
      <c r="D42" s="13"/>
      <c r="E42" s="13"/>
      <c r="F42" s="9">
        <v>7324.79</v>
      </c>
    </row>
    <row r="43" spans="1:6" ht="34.5" customHeight="1">
      <c r="A43" s="6"/>
      <c r="B43" s="16" t="s">
        <v>60</v>
      </c>
      <c r="C43" s="16"/>
      <c r="D43" s="7" t="s">
        <v>61</v>
      </c>
      <c r="E43" s="7"/>
      <c r="F43" s="7">
        <v>40.5</v>
      </c>
    </row>
    <row r="44" spans="1:6" ht="22.5">
      <c r="A44" s="6"/>
      <c r="B44" s="16" t="s">
        <v>62</v>
      </c>
      <c r="C44" s="16"/>
      <c r="D44" s="7" t="s">
        <v>61</v>
      </c>
      <c r="E44" s="7" t="s">
        <v>63</v>
      </c>
      <c r="F44" s="7">
        <v>816.43</v>
      </c>
    </row>
    <row r="45" spans="1:6" ht="34.5" customHeight="1">
      <c r="A45" s="6"/>
      <c r="B45" s="16" t="s">
        <v>60</v>
      </c>
      <c r="C45" s="16"/>
      <c r="D45" s="7" t="s">
        <v>64</v>
      </c>
      <c r="E45" s="7"/>
      <c r="F45" s="7">
        <v>335</v>
      </c>
    </row>
    <row r="46" spans="1:6" ht="22.5">
      <c r="A46" s="6"/>
      <c r="B46" s="16" t="s">
        <v>62</v>
      </c>
      <c r="C46" s="16"/>
      <c r="D46" s="7" t="s">
        <v>64</v>
      </c>
      <c r="E46" s="7" t="s">
        <v>63</v>
      </c>
      <c r="F46" s="7">
        <v>816.43</v>
      </c>
    </row>
    <row r="47" spans="1:6" ht="34.5" customHeight="1">
      <c r="A47" s="6"/>
      <c r="B47" s="16" t="s">
        <v>65</v>
      </c>
      <c r="C47" s="16"/>
      <c r="D47" s="7" t="s">
        <v>66</v>
      </c>
      <c r="E47" s="7" t="s">
        <v>67</v>
      </c>
      <c r="F47" s="7">
        <v>4500</v>
      </c>
    </row>
    <row r="48" spans="1:6" ht="22.5">
      <c r="A48" s="6"/>
      <c r="B48" s="16" t="s">
        <v>62</v>
      </c>
      <c r="C48" s="16"/>
      <c r="D48" s="7" t="s">
        <v>68</v>
      </c>
      <c r="E48" s="7" t="s">
        <v>63</v>
      </c>
      <c r="F48" s="7">
        <v>816.43</v>
      </c>
    </row>
    <row r="49" spans="1:6" ht="12.75" customHeight="1">
      <c r="A49" s="8" t="s">
        <v>69</v>
      </c>
      <c r="B49" s="13" t="s">
        <v>29</v>
      </c>
      <c r="C49" s="13"/>
      <c r="D49" s="13"/>
      <c r="E49" s="13"/>
      <c r="F49" s="9">
        <v>70.85</v>
      </c>
    </row>
    <row r="50" spans="1:6" ht="33" customHeight="1">
      <c r="A50" s="6"/>
      <c r="B50" s="16" t="s">
        <v>60</v>
      </c>
      <c r="C50" s="16"/>
      <c r="D50" s="7" t="s">
        <v>64</v>
      </c>
      <c r="E50" s="7"/>
      <c r="F50" s="7">
        <v>37.5</v>
      </c>
    </row>
    <row r="51" spans="1:6" ht="33" customHeight="1">
      <c r="A51" s="6"/>
      <c r="B51" s="16" t="s">
        <v>60</v>
      </c>
      <c r="C51" s="16"/>
      <c r="D51" s="7" t="s">
        <v>68</v>
      </c>
      <c r="E51" s="7"/>
      <c r="F51" s="7">
        <v>33.35</v>
      </c>
    </row>
    <row r="52" spans="1:6" ht="12.75" customHeight="1">
      <c r="A52" s="8" t="s">
        <v>70</v>
      </c>
      <c r="B52" s="13" t="s">
        <v>29</v>
      </c>
      <c r="C52" s="13"/>
      <c r="D52" s="13"/>
      <c r="E52" s="13"/>
      <c r="F52" s="9">
        <v>4477.64</v>
      </c>
    </row>
    <row r="53" spans="1:6" ht="30" customHeight="1">
      <c r="A53" s="6"/>
      <c r="B53" s="16" t="s">
        <v>60</v>
      </c>
      <c r="C53" s="16"/>
      <c r="D53" s="7" t="s">
        <v>61</v>
      </c>
      <c r="E53" s="7"/>
      <c r="F53" s="7">
        <v>189</v>
      </c>
    </row>
    <row r="54" spans="1:6" ht="22.5">
      <c r="A54" s="6"/>
      <c r="B54" s="16" t="s">
        <v>71</v>
      </c>
      <c r="C54" s="16"/>
      <c r="D54" s="7" t="s">
        <v>61</v>
      </c>
      <c r="E54" s="7" t="s">
        <v>72</v>
      </c>
      <c r="F54" s="7">
        <v>541.88</v>
      </c>
    </row>
    <row r="55" spans="1:6" ht="22.5">
      <c r="A55" s="6"/>
      <c r="B55" s="16" t="s">
        <v>71</v>
      </c>
      <c r="C55" s="16"/>
      <c r="D55" s="7" t="s">
        <v>64</v>
      </c>
      <c r="E55" s="7" t="s">
        <v>72</v>
      </c>
      <c r="F55" s="7">
        <v>541.88</v>
      </c>
    </row>
    <row r="56" spans="1:6" ht="43.5" customHeight="1">
      <c r="A56" s="6"/>
      <c r="B56" s="16" t="s">
        <v>73</v>
      </c>
      <c r="C56" s="16"/>
      <c r="D56" s="7" t="s">
        <v>66</v>
      </c>
      <c r="E56" s="7" t="s">
        <v>74</v>
      </c>
      <c r="F56" s="7">
        <v>2200</v>
      </c>
    </row>
    <row r="57" spans="1:6" ht="30" customHeight="1">
      <c r="A57" s="6"/>
      <c r="B57" s="16" t="s">
        <v>60</v>
      </c>
      <c r="C57" s="16"/>
      <c r="D57" s="7" t="s">
        <v>68</v>
      </c>
      <c r="E57" s="7"/>
      <c r="F57" s="7">
        <v>463</v>
      </c>
    </row>
    <row r="58" spans="1:6" ht="22.5">
      <c r="A58" s="6"/>
      <c r="B58" s="16" t="s">
        <v>71</v>
      </c>
      <c r="C58" s="16"/>
      <c r="D58" s="7" t="s">
        <v>68</v>
      </c>
      <c r="E58" s="7" t="s">
        <v>72</v>
      </c>
      <c r="F58" s="7">
        <v>541.88</v>
      </c>
    </row>
    <row r="59" spans="1:6" ht="12.75">
      <c r="A59" s="13" t="s">
        <v>75</v>
      </c>
      <c r="B59" s="14"/>
      <c r="C59" s="14"/>
      <c r="D59" s="14"/>
      <c r="E59" s="14"/>
      <c r="F59" s="9">
        <v>24590.62</v>
      </c>
    </row>
    <row r="60" spans="1:6" ht="12.75">
      <c r="A60" s="18" t="s">
        <v>10</v>
      </c>
      <c r="B60" s="19"/>
      <c r="C60" s="19"/>
      <c r="D60" s="19"/>
      <c r="E60" s="19"/>
      <c r="F60" s="19"/>
    </row>
    <row r="61" spans="1:6" ht="12.75" customHeight="1">
      <c r="A61" s="8" t="s">
        <v>59</v>
      </c>
      <c r="B61" s="13" t="s">
        <v>29</v>
      </c>
      <c r="C61" s="13"/>
      <c r="D61" s="13"/>
      <c r="E61" s="13"/>
      <c r="F61" s="9">
        <v>9656.5</v>
      </c>
    </row>
    <row r="62" spans="1:6" ht="89.25" customHeight="1">
      <c r="A62" s="6"/>
      <c r="B62" s="16" t="s">
        <v>76</v>
      </c>
      <c r="C62" s="16"/>
      <c r="D62" s="7" t="s">
        <v>66</v>
      </c>
      <c r="E62" s="7"/>
      <c r="F62" s="7">
        <v>9656.5</v>
      </c>
    </row>
    <row r="63" spans="1:6" ht="12.75">
      <c r="A63" s="13" t="s">
        <v>75</v>
      </c>
      <c r="B63" s="14"/>
      <c r="C63" s="14"/>
      <c r="D63" s="14"/>
      <c r="E63" s="14"/>
      <c r="F63" s="9">
        <v>9656.5</v>
      </c>
    </row>
    <row r="64" spans="1:6" ht="12.75">
      <c r="A64" s="18" t="s">
        <v>11</v>
      </c>
      <c r="B64" s="19"/>
      <c r="C64" s="19"/>
      <c r="D64" s="19"/>
      <c r="E64" s="19"/>
      <c r="F64" s="19"/>
    </row>
    <row r="65" spans="1:6" ht="12.75" customHeight="1">
      <c r="A65" s="8" t="s">
        <v>77</v>
      </c>
      <c r="B65" s="13" t="s">
        <v>29</v>
      </c>
      <c r="C65" s="13"/>
      <c r="D65" s="13"/>
      <c r="E65" s="13"/>
      <c r="F65" s="9">
        <v>828</v>
      </c>
    </row>
    <row r="66" spans="1:6" ht="22.5" customHeight="1">
      <c r="A66" s="6"/>
      <c r="B66" s="16" t="s">
        <v>78</v>
      </c>
      <c r="C66" s="16"/>
      <c r="D66" s="7" t="s">
        <v>79</v>
      </c>
      <c r="E66" s="7"/>
      <c r="F66" s="7">
        <v>276</v>
      </c>
    </row>
    <row r="67" spans="1:6" ht="22.5" customHeight="1">
      <c r="A67" s="6"/>
      <c r="B67" s="16" t="s">
        <v>78</v>
      </c>
      <c r="C67" s="16"/>
      <c r="D67" s="7" t="s">
        <v>80</v>
      </c>
      <c r="E67" s="7"/>
      <c r="F67" s="7">
        <v>276</v>
      </c>
    </row>
    <row r="68" spans="1:6" ht="22.5" customHeight="1">
      <c r="A68" s="6"/>
      <c r="B68" s="16" t="s">
        <v>78</v>
      </c>
      <c r="C68" s="16"/>
      <c r="D68" s="7" t="s">
        <v>81</v>
      </c>
      <c r="E68" s="7"/>
      <c r="F68" s="7">
        <v>276</v>
      </c>
    </row>
    <row r="69" spans="1:6" ht="12.75">
      <c r="A69" s="13" t="s">
        <v>75</v>
      </c>
      <c r="B69" s="14"/>
      <c r="C69" s="14"/>
      <c r="D69" s="14"/>
      <c r="E69" s="14"/>
      <c r="F69" s="9">
        <v>828</v>
      </c>
    </row>
    <row r="70" spans="1:6" ht="12.75">
      <c r="A70" s="18" t="s">
        <v>122</v>
      </c>
      <c r="B70" s="19"/>
      <c r="C70" s="19"/>
      <c r="D70" s="19"/>
      <c r="E70" s="19"/>
      <c r="F70" s="19"/>
    </row>
    <row r="71" spans="1:6" ht="12.75" customHeight="1">
      <c r="A71" s="8" t="s">
        <v>82</v>
      </c>
      <c r="B71" s="13" t="s">
        <v>29</v>
      </c>
      <c r="C71" s="13"/>
      <c r="D71" s="13"/>
      <c r="E71" s="13"/>
      <c r="F71" s="9">
        <v>15854.3</v>
      </c>
    </row>
    <row r="72" spans="1:6" ht="33.75" customHeight="1">
      <c r="A72" s="6"/>
      <c r="B72" s="16" t="s">
        <v>83</v>
      </c>
      <c r="C72" s="16"/>
      <c r="D72" s="7" t="s">
        <v>84</v>
      </c>
      <c r="E72" s="7" t="s">
        <v>85</v>
      </c>
      <c r="F72" s="7">
        <v>5888.74</v>
      </c>
    </row>
    <row r="73" spans="1:6" ht="33.75" customHeight="1">
      <c r="A73" s="6"/>
      <c r="B73" s="16" t="s">
        <v>86</v>
      </c>
      <c r="C73" s="16"/>
      <c r="D73" s="7" t="s">
        <v>87</v>
      </c>
      <c r="E73" s="7" t="s">
        <v>88</v>
      </c>
      <c r="F73" s="7">
        <v>5023.96</v>
      </c>
    </row>
    <row r="74" spans="1:6" ht="33.75" customHeight="1">
      <c r="A74" s="6"/>
      <c r="B74" s="16" t="s">
        <v>89</v>
      </c>
      <c r="C74" s="16"/>
      <c r="D74" s="7" t="s">
        <v>90</v>
      </c>
      <c r="E74" s="7" t="s">
        <v>91</v>
      </c>
      <c r="F74" s="7">
        <v>4941.6</v>
      </c>
    </row>
    <row r="75" spans="1:6" ht="22.5" customHeight="1">
      <c r="A75" s="8" t="s">
        <v>92</v>
      </c>
      <c r="B75" s="13" t="s">
        <v>29</v>
      </c>
      <c r="C75" s="13"/>
      <c r="D75" s="13"/>
      <c r="E75" s="13"/>
      <c r="F75" s="9">
        <v>21687.47</v>
      </c>
    </row>
    <row r="76" spans="1:6" ht="31.5" customHeight="1">
      <c r="A76" s="6"/>
      <c r="B76" s="16" t="s">
        <v>93</v>
      </c>
      <c r="C76" s="16"/>
      <c r="D76" s="7" t="s">
        <v>84</v>
      </c>
      <c r="E76" s="7" t="s">
        <v>94</v>
      </c>
      <c r="F76" s="7">
        <v>9126.23</v>
      </c>
    </row>
    <row r="77" spans="1:6" ht="31.5" customHeight="1">
      <c r="A77" s="6"/>
      <c r="B77" s="16" t="s">
        <v>95</v>
      </c>
      <c r="C77" s="16"/>
      <c r="D77" s="7" t="s">
        <v>87</v>
      </c>
      <c r="E77" s="7" t="s">
        <v>96</v>
      </c>
      <c r="F77" s="7">
        <v>4778.6</v>
      </c>
    </row>
    <row r="78" spans="1:6" ht="31.5" customHeight="1">
      <c r="A78" s="6"/>
      <c r="B78" s="16" t="s">
        <v>97</v>
      </c>
      <c r="C78" s="16"/>
      <c r="D78" s="7" t="s">
        <v>90</v>
      </c>
      <c r="E78" s="7" t="s">
        <v>98</v>
      </c>
      <c r="F78" s="7">
        <v>7782.64</v>
      </c>
    </row>
    <row r="79" spans="1:6" ht="22.5" customHeight="1">
      <c r="A79" s="8" t="s">
        <v>99</v>
      </c>
      <c r="B79" s="13" t="s">
        <v>29</v>
      </c>
      <c r="C79" s="13"/>
      <c r="D79" s="13"/>
      <c r="E79" s="13"/>
      <c r="F79" s="9">
        <v>14684.43</v>
      </c>
    </row>
    <row r="80" spans="1:6" ht="21" customHeight="1">
      <c r="A80" s="6"/>
      <c r="B80" s="16" t="s">
        <v>100</v>
      </c>
      <c r="C80" s="16"/>
      <c r="D80" s="7" t="s">
        <v>84</v>
      </c>
      <c r="E80" s="7" t="s">
        <v>101</v>
      </c>
      <c r="F80" s="7">
        <v>12894.9</v>
      </c>
    </row>
    <row r="81" spans="1:6" ht="21" customHeight="1">
      <c r="A81" s="6"/>
      <c r="B81" s="16" t="s">
        <v>102</v>
      </c>
      <c r="C81" s="16"/>
      <c r="D81" s="7" t="s">
        <v>87</v>
      </c>
      <c r="E81" s="7" t="s">
        <v>103</v>
      </c>
      <c r="F81" s="7">
        <v>1789.53</v>
      </c>
    </row>
    <row r="82" spans="1:6" ht="12.75" customHeight="1">
      <c r="A82" s="8" t="s">
        <v>104</v>
      </c>
      <c r="B82" s="13" t="s">
        <v>29</v>
      </c>
      <c r="C82" s="13"/>
      <c r="D82" s="13"/>
      <c r="E82" s="13"/>
      <c r="F82" s="9">
        <v>23269.4</v>
      </c>
    </row>
    <row r="83" spans="1:6" ht="31.5" customHeight="1">
      <c r="A83" s="6"/>
      <c r="B83" s="16" t="s">
        <v>105</v>
      </c>
      <c r="C83" s="16"/>
      <c r="D83" s="7" t="s">
        <v>84</v>
      </c>
      <c r="E83" s="7" t="s">
        <v>85</v>
      </c>
      <c r="F83" s="7">
        <v>8642.92</v>
      </c>
    </row>
    <row r="84" spans="1:6" ht="31.5" customHeight="1">
      <c r="A84" s="6"/>
      <c r="B84" s="16" t="s">
        <v>106</v>
      </c>
      <c r="C84" s="16"/>
      <c r="D84" s="7" t="s">
        <v>87</v>
      </c>
      <c r="E84" s="7" t="s">
        <v>88</v>
      </c>
      <c r="F84" s="7">
        <v>7373.68</v>
      </c>
    </row>
    <row r="85" spans="1:6" ht="31.5" customHeight="1">
      <c r="A85" s="6"/>
      <c r="B85" s="16" t="s">
        <v>107</v>
      </c>
      <c r="C85" s="16"/>
      <c r="D85" s="7" t="s">
        <v>90</v>
      </c>
      <c r="E85" s="7" t="s">
        <v>91</v>
      </c>
      <c r="F85" s="7">
        <v>7252.8</v>
      </c>
    </row>
    <row r="86" spans="1:6" ht="12.75">
      <c r="A86" s="13" t="s">
        <v>75</v>
      </c>
      <c r="B86" s="14"/>
      <c r="C86" s="17"/>
      <c r="D86" s="17"/>
      <c r="E86" s="17"/>
      <c r="F86" s="7">
        <v>75495.6</v>
      </c>
    </row>
    <row r="87" spans="1:6" ht="12.75">
      <c r="A87" s="13" t="s">
        <v>108</v>
      </c>
      <c r="B87" s="14"/>
      <c r="C87" s="14"/>
      <c r="D87" s="14"/>
      <c r="E87" s="14"/>
      <c r="F87" s="9">
        <v>110570.72</v>
      </c>
    </row>
    <row r="89" spans="1:6" ht="33.75">
      <c r="A89" s="6" t="s">
        <v>109</v>
      </c>
      <c r="B89" s="7"/>
      <c r="C89" s="7"/>
      <c r="D89" s="7"/>
      <c r="E89" s="7"/>
      <c r="F89" s="7">
        <f>F13</f>
        <v>2504.36</v>
      </c>
    </row>
    <row r="90" spans="1:6" ht="45">
      <c r="A90" s="6" t="s">
        <v>110</v>
      </c>
      <c r="B90" s="7"/>
      <c r="C90" s="7"/>
      <c r="D90" s="7"/>
      <c r="E90" s="7"/>
      <c r="F90" s="7">
        <v>340</v>
      </c>
    </row>
    <row r="93" spans="1:6" ht="12.75">
      <c r="A93" s="12" t="s">
        <v>111</v>
      </c>
      <c r="B93" s="15"/>
      <c r="C93" s="15"/>
      <c r="D93" s="15"/>
      <c r="E93" s="15"/>
      <c r="F93" s="15"/>
    </row>
    <row r="94" spans="1:6" ht="21" customHeight="1">
      <c r="A94" s="12" t="s">
        <v>112</v>
      </c>
      <c r="B94" s="15"/>
      <c r="C94" s="15"/>
      <c r="D94" s="15"/>
      <c r="E94" s="15"/>
      <c r="F94" s="15"/>
    </row>
    <row r="95" spans="1:6" ht="21" customHeight="1">
      <c r="A95" s="12" t="s">
        <v>113</v>
      </c>
      <c r="B95" s="15"/>
      <c r="C95" s="15"/>
      <c r="D95" s="15"/>
      <c r="E95" s="15"/>
      <c r="F95" s="15"/>
    </row>
    <row r="97" spans="1:6" ht="12.75">
      <c r="A97" s="11" t="s">
        <v>114</v>
      </c>
      <c r="B97" s="12"/>
      <c r="C97" s="12"/>
      <c r="D97" s="12"/>
      <c r="E97" s="12"/>
      <c r="F97" s="12"/>
    </row>
    <row r="98" ht="12.75">
      <c r="A98" s="10"/>
    </row>
    <row r="99" spans="1:6" ht="12.75">
      <c r="A99" s="11" t="s">
        <v>115</v>
      </c>
      <c r="B99" s="12"/>
      <c r="C99" s="12"/>
      <c r="D99" s="12"/>
      <c r="E99" s="12"/>
      <c r="F99" s="12"/>
    </row>
    <row r="100" spans="1:6" ht="24.75" customHeight="1">
      <c r="A100" s="11" t="s">
        <v>116</v>
      </c>
      <c r="B100" s="12"/>
      <c r="C100" s="12"/>
      <c r="D100" s="12"/>
      <c r="E100" s="12"/>
      <c r="F100" s="12"/>
    </row>
    <row r="101" spans="1:6" ht="12.75">
      <c r="A101" s="11" t="s">
        <v>117</v>
      </c>
      <c r="B101" s="12"/>
      <c r="C101" s="12"/>
      <c r="D101" s="12"/>
      <c r="E101" s="12"/>
      <c r="F101" s="12"/>
    </row>
    <row r="102" spans="1:6" ht="12.75">
      <c r="A102" s="11" t="s">
        <v>118</v>
      </c>
      <c r="B102" s="12"/>
      <c r="C102" s="12"/>
      <c r="D102" s="12"/>
      <c r="E102" s="12"/>
      <c r="F102" s="12"/>
    </row>
    <row r="103" ht="12.75">
      <c r="A103" s="10"/>
    </row>
    <row r="104" spans="1:6" ht="12.75">
      <c r="A104" s="11" t="s">
        <v>119</v>
      </c>
      <c r="B104" s="12"/>
      <c r="C104" s="12"/>
      <c r="D104" s="12"/>
      <c r="E104" s="12"/>
      <c r="F104" s="12"/>
    </row>
    <row r="105" spans="1:6" ht="57" customHeight="1">
      <c r="A105" s="11" t="s">
        <v>120</v>
      </c>
      <c r="B105" s="12"/>
      <c r="C105" s="12"/>
      <c r="D105" s="12"/>
      <c r="E105" s="12"/>
      <c r="F105" s="12"/>
    </row>
  </sheetData>
  <mergeCells count="87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A20:F20"/>
    <mergeCell ref="B21:C21"/>
    <mergeCell ref="A22:F22"/>
    <mergeCell ref="B23:E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E42"/>
    <mergeCell ref="B43:C43"/>
    <mergeCell ref="B44:C44"/>
    <mergeCell ref="B45:C45"/>
    <mergeCell ref="B46:C46"/>
    <mergeCell ref="B47:C47"/>
    <mergeCell ref="B48:C48"/>
    <mergeCell ref="B49:E49"/>
    <mergeCell ref="B50:C50"/>
    <mergeCell ref="B51:C51"/>
    <mergeCell ref="B52:E52"/>
    <mergeCell ref="B53:C53"/>
    <mergeCell ref="B54:C54"/>
    <mergeCell ref="B55:C55"/>
    <mergeCell ref="B56:C56"/>
    <mergeCell ref="B57:C57"/>
    <mergeCell ref="B58:C58"/>
    <mergeCell ref="A59:E59"/>
    <mergeCell ref="A60:F60"/>
    <mergeCell ref="B61:E61"/>
    <mergeCell ref="B62:C62"/>
    <mergeCell ref="A63:E63"/>
    <mergeCell ref="A64:F64"/>
    <mergeCell ref="B65:E65"/>
    <mergeCell ref="B66:C66"/>
    <mergeCell ref="B67:C67"/>
    <mergeCell ref="B68:C68"/>
    <mergeCell ref="A69:E69"/>
    <mergeCell ref="A70:F70"/>
    <mergeCell ref="B71:E71"/>
    <mergeCell ref="B72:C72"/>
    <mergeCell ref="B73:C73"/>
    <mergeCell ref="B74:C74"/>
    <mergeCell ref="B75:E75"/>
    <mergeCell ref="B76:C76"/>
    <mergeCell ref="B77:C77"/>
    <mergeCell ref="B78:C78"/>
    <mergeCell ref="B79:E79"/>
    <mergeCell ref="B80:C80"/>
    <mergeCell ref="B81:C81"/>
    <mergeCell ref="B82:E82"/>
    <mergeCell ref="B83:C83"/>
    <mergeCell ref="B84:C84"/>
    <mergeCell ref="B85:C85"/>
    <mergeCell ref="A86:E86"/>
    <mergeCell ref="A87:E87"/>
    <mergeCell ref="A93:F93"/>
    <mergeCell ref="A94:F94"/>
    <mergeCell ref="A95:F95"/>
    <mergeCell ref="A102:F102"/>
    <mergeCell ref="A104:F104"/>
    <mergeCell ref="A105:F105"/>
    <mergeCell ref="A97:F97"/>
    <mergeCell ref="A99:F99"/>
    <mergeCell ref="A100:F100"/>
    <mergeCell ref="A101:F101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Свет</dc:creator>
  <cp:keywords/>
  <dc:description/>
  <cp:lastModifiedBy>ПТО Свет</cp:lastModifiedBy>
  <cp:lastPrinted>2015-07-20T05:01:44Z</cp:lastPrinted>
  <dcterms:created xsi:type="dcterms:W3CDTF">2015-07-20T04:50:14Z</dcterms:created>
  <dcterms:modified xsi:type="dcterms:W3CDTF">2015-07-20T05:41:06Z</dcterms:modified>
  <cp:category/>
  <cp:version/>
  <cp:contentType/>
  <cp:contentStatus/>
</cp:coreProperties>
</file>