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<sst xmlns="http://schemas.openxmlformats.org/spreadsheetml/2006/main" count="42" uniqueCount="39">
  <si>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СОГЛАСОВАНО:</t>
  </si>
  <si>
    <t>УТВЕРЖДАЮ:</t>
  </si>
  <si>
    <t xml:space="preserve">     ________________ ( ________________________ )</t>
  </si>
  <si>
    <t>________________ А.О.Панченко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</si>
  <si>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</si>
  <si>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</si>
  <si>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</si>
  <si>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</si>
  <si>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</si>
  <si>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</si>
  <si>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</si>
  <si>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</si>
  <si>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</si>
  <si>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</si>
  <si>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</si>
  <si>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>шт</t>
  </si>
  <si>
    <t xml:space="preserve">Совет дома </t>
  </si>
  <si>
    <t>Исп. директор ООО "Управдом"</t>
  </si>
  <si>
    <t>План на 2013-2014г</t>
  </si>
  <si>
    <t>по адресу: пер. Карский, 4</t>
  </si>
  <si>
    <t>Остаток на 01.08.2013г.</t>
  </si>
  <si>
    <t>Сумма начислений с 01.08.13г. по 31.12. 2014г</t>
  </si>
  <si>
    <t>Организационно-технические услуги</t>
  </si>
  <si>
    <t>III кв.13г</t>
  </si>
  <si>
    <t>IV кв.13г</t>
  </si>
  <si>
    <t>I-II кв.14</t>
  </si>
  <si>
    <t>III-IV кв.14г</t>
  </si>
  <si>
    <t xml:space="preserve">Ремонт при проведении опрессовки </t>
  </si>
  <si>
    <t>у.у.</t>
  </si>
  <si>
    <t>Косметический ремонт подъезда №1,2 (1-й этажи до лифтов)</t>
  </si>
  <si>
    <t>Ремонт крыльца 1,2 п-д (штукатурка,покраска)</t>
  </si>
  <si>
    <t>Локальный ремонт кровли</t>
  </si>
  <si>
    <t>м2</t>
  </si>
  <si>
    <t>Замеры сопротивления изоляции общедомовых стояков электроснабжения</t>
  </si>
  <si>
    <t>Частичный ремонт освещения (тех.этаж)</t>
  </si>
  <si>
    <t>Устройство забора</t>
  </si>
  <si>
    <t>м.п.</t>
  </si>
  <si>
    <t>Ремонт тротуарной плитки под водостоком (1-й подъезд) и перед крыльцами (1,2 п-д)</t>
  </si>
  <si>
    <t>п-д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</si>
</sst>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42" sqref="D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6"/>
      <c r="B1" s="1"/>
      <c r="C1" s="1"/>
      <c r="D1" s="1"/>
      <c r="E1" s="1"/>
      <c r="F1" s="1"/>
      <c r="G1" s="1"/>
      <c r="H1" s="1"/>
      <c r="I1" s="13"/>
      <c r="J1" s="2"/>
    </row>
    <row r="2" spans="1:10" ht="12.75">
      <c r="A2" s="14"/>
      <c r="B2" s="3" t="s">
        <v>0</v>
      </c>
      <c r="C2" s="3"/>
      <c r="D2" s="3"/>
      <c r="E2" s="3"/>
      <c r="F2" s="3"/>
      <c r="G2" s="15" t="s">
        <v>1</v>
      </c>
      <c r="H2" s="3"/>
      <c r="I2" s="3"/>
      <c r="J2" s="4"/>
    </row>
    <row r="3" spans="1:10" ht="12.75">
      <c r="A3" s="14"/>
      <c r="B3" s="3"/>
      <c r="C3" s="3"/>
      <c r="D3" s="3"/>
      <c r="E3" s="3"/>
      <c r="F3" s="3"/>
      <c r="G3" s="3"/>
      <c r="H3" s="3"/>
      <c r="I3" s="16"/>
      <c r="J3" s="4"/>
    </row>
    <row r="4" spans="1:10" ht="12.75">
      <c r="A4" s="14"/>
      <c r="B4" s="15" t="s">
        <v>16</v>
      </c>
      <c r="C4" s="3"/>
      <c r="D4" s="3"/>
      <c r="E4" s="3"/>
      <c r="F4" s="3"/>
      <c r="G4" s="15" t="s">
        <v>17</v>
      </c>
      <c r="H4" s="3"/>
      <c r="I4" s="3"/>
      <c r="J4" s="4"/>
    </row>
    <row r="5" spans="1:10" ht="12.75">
      <c r="A5" s="14"/>
      <c r="B5" s="3"/>
      <c r="C5" s="3"/>
      <c r="D5" s="3"/>
      <c r="E5" s="3"/>
      <c r="F5" s="3"/>
      <c r="G5" s="3"/>
      <c r="H5" s="3"/>
      <c r="I5" s="16"/>
      <c r="J5" s="4"/>
    </row>
    <row r="6" spans="1:10" ht="12.75">
      <c r="A6" s="14"/>
      <c r="B6" s="3" t="s">
        <v>2</v>
      </c>
      <c r="C6" s="3"/>
      <c r="D6" s="3"/>
      <c r="E6" s="3"/>
      <c r="F6" s="3"/>
      <c r="G6" s="3"/>
      <c r="H6" s="3"/>
      <c r="I6" s="16" t="s">
        <v>3</v>
      </c>
      <c r="J6" s="4"/>
    </row>
    <row r="7" spans="1:10" ht="12.75">
      <c r="A7" s="14"/>
      <c r="B7" s="3"/>
      <c r="C7" s="3"/>
      <c r="D7" s="3"/>
      <c r="E7" s="3"/>
      <c r="F7" s="3"/>
      <c r="G7" s="3"/>
      <c r="H7" s="3"/>
      <c r="I7" s="3"/>
      <c r="J7" s="4"/>
    </row>
    <row r="8" spans="1:10" ht="12.75">
      <c r="A8" s="14"/>
      <c r="B8" s="12" t="s">
        <v>18</v>
      </c>
      <c r="C8" s="12"/>
      <c r="D8" s="12"/>
      <c r="E8" s="12"/>
      <c r="F8" s="12"/>
      <c r="G8" s="12"/>
      <c r="H8" s="12"/>
      <c r="I8" s="12"/>
      <c r="J8" s="4"/>
    </row>
    <row r="9" spans="1:10" ht="12.75">
      <c r="A9" s="14"/>
      <c r="B9" s="12" t="s">
        <v>14</v>
      </c>
      <c r="C9" s="12"/>
      <c r="D9" s="12"/>
      <c r="E9" s="12"/>
      <c r="F9" s="12"/>
      <c r="G9" s="12"/>
      <c r="H9" s="12"/>
      <c r="I9" s="12"/>
      <c r="J9" s="4"/>
    </row>
    <row r="10" spans="1:10" ht="12.75">
      <c r="A10" s="14"/>
      <c r="B10" s="17" t="s">
        <v>19</v>
      </c>
      <c r="C10" s="17"/>
      <c r="D10" s="17"/>
      <c r="E10" s="17"/>
      <c r="F10" s="17"/>
      <c r="G10" s="17"/>
      <c r="H10" s="17"/>
      <c r="I10" s="17"/>
      <c r="J10" s="4"/>
    </row>
    <row r="11" spans="1:10" ht="12.75">
      <c r="A11" s="14"/>
      <c r="B11" s="18"/>
      <c r="C11" s="18"/>
      <c r="D11" s="18"/>
      <c r="E11" s="18"/>
      <c r="F11" s="18"/>
      <c r="G11" s="18"/>
      <c r="H11" s="18"/>
      <c r="I11" s="18"/>
      <c r="J11" s="4"/>
    </row>
    <row r="12" spans="1:10" ht="25.5">
      <c r="A12" s="14"/>
      <c r="B12" s="7"/>
      <c r="C12" s="19" t="s">
        <v>4</v>
      </c>
      <c r="D12" s="20"/>
      <c r="E12" s="20"/>
      <c r="F12" s="20"/>
      <c r="G12" s="20"/>
      <c r="H12" s="20"/>
      <c r="I12" s="20"/>
      <c r="J12" s="4"/>
    </row>
    <row r="13" spans="1:10" ht="12.75">
      <c r="A13" s="14"/>
      <c r="B13" s="8" t="s">
        <v>20</v>
      </c>
      <c r="C13" s="9">
        <v>0</v>
      </c>
      <c r="D13" s="20"/>
      <c r="E13" s="20"/>
      <c r="F13" s="20"/>
      <c r="G13" s="20"/>
      <c r="H13" s="20"/>
      <c r="I13" s="20"/>
      <c r="J13" s="4"/>
    </row>
    <row r="14" spans="1:10" ht="12.75">
      <c r="A14" s="14"/>
      <c r="B14" s="8" t="s">
        <v>21</v>
      </c>
      <c r="C14" s="9">
        <f>(7649.1*5*C18)+(7649.1*12*C18)</f>
        <v>620265.519</v>
      </c>
      <c r="D14" s="20"/>
      <c r="E14" s="20"/>
      <c r="F14" s="20"/>
      <c r="G14" s="20"/>
      <c r="H14" s="20"/>
      <c r="I14" s="20"/>
      <c r="J14" s="4"/>
    </row>
    <row r="15" spans="1:10" ht="12.75">
      <c r="A15" s="14"/>
      <c r="B15" s="21" t="s">
        <v>22</v>
      </c>
      <c r="C15" s="9">
        <f>C14*0.1</f>
        <v>62026.5519</v>
      </c>
      <c r="D15" s="20"/>
      <c r="E15" s="20"/>
      <c r="F15" s="20"/>
      <c r="G15" s="20"/>
      <c r="H15" s="20"/>
      <c r="I15" s="20"/>
      <c r="J15" s="4"/>
    </row>
    <row r="16" spans="1:10" ht="12.75">
      <c r="A16" s="14"/>
      <c r="B16" s="22" t="s">
        <v>13</v>
      </c>
      <c r="C16" s="9">
        <f>(C13+C14-C15)*80%</f>
        <v>446591.17368</v>
      </c>
      <c r="D16" s="20"/>
      <c r="E16" s="20"/>
      <c r="F16" s="20"/>
      <c r="G16" s="20"/>
      <c r="H16" s="20"/>
      <c r="I16" s="20"/>
      <c r="J16" s="4"/>
    </row>
    <row r="17" spans="1:10" ht="12.75">
      <c r="A17" s="14"/>
      <c r="B17" s="23" t="s">
        <v>5</v>
      </c>
      <c r="C17" s="24">
        <f>(C13+C14-C15)*20%</f>
        <v>111647.79342</v>
      </c>
      <c r="D17" s="20"/>
      <c r="E17" s="20"/>
      <c r="F17" s="20"/>
      <c r="G17" s="20"/>
      <c r="H17" s="20"/>
      <c r="I17" s="20"/>
      <c r="J17" s="4"/>
    </row>
    <row r="18" spans="1:10" ht="12.75">
      <c r="A18" s="14"/>
      <c r="B18" s="7" t="s">
        <v>6</v>
      </c>
      <c r="C18" s="25">
        <v>4.77</v>
      </c>
      <c r="D18" s="20"/>
      <c r="E18" s="20"/>
      <c r="F18" s="20"/>
      <c r="G18" s="20"/>
      <c r="H18" s="20"/>
      <c r="I18" s="20"/>
      <c r="J18" s="4"/>
    </row>
    <row r="19" spans="1:10" ht="12.75">
      <c r="A19" s="14"/>
      <c r="B19" s="20"/>
      <c r="C19" s="26"/>
      <c r="D19" s="20"/>
      <c r="E19" s="20"/>
      <c r="F19" s="20"/>
      <c r="G19" s="20"/>
      <c r="H19" s="20"/>
      <c r="I19" s="20"/>
      <c r="J19" s="4"/>
    </row>
    <row r="20" spans="1:10" ht="12.75" customHeight="1">
      <c r="A20" s="14"/>
      <c r="B20" s="27" t="s">
        <v>7</v>
      </c>
      <c r="C20" s="27" t="s">
        <v>8</v>
      </c>
      <c r="D20" s="27" t="s">
        <v>9</v>
      </c>
      <c r="E20" s="28" t="s">
        <v>10</v>
      </c>
      <c r="F20" s="28"/>
      <c r="G20" s="28"/>
      <c r="H20" s="28"/>
      <c r="I20" s="27" t="s">
        <v>11</v>
      </c>
      <c r="J20" s="4"/>
    </row>
    <row r="21" spans="1:10" ht="12.75" customHeight="1">
      <c r="A21" s="14"/>
      <c r="B21" s="27"/>
      <c r="C21" s="27"/>
      <c r="D21" s="27"/>
      <c r="E21" s="29" t="s">
        <v>23</v>
      </c>
      <c r="F21" s="30" t="s">
        <v>24</v>
      </c>
      <c r="G21" s="30" t="s">
        <v>25</v>
      </c>
      <c r="H21" s="30" t="s">
        <v>26</v>
      </c>
      <c r="I21" s="27"/>
      <c r="J21" s="4"/>
    </row>
    <row r="22" spans="1:10" ht="12.75" customHeight="1">
      <c r="A22" s="14"/>
      <c r="B22" s="31" t="s">
        <v>27</v>
      </c>
      <c r="C22" s="29" t="s">
        <v>28</v>
      </c>
      <c r="D22" s="29">
        <v>1</v>
      </c>
      <c r="E22" s="29"/>
      <c r="F22" s="29"/>
      <c r="G22" s="29">
        <v>15000</v>
      </c>
      <c r="H22" s="9"/>
      <c r="I22" s="9">
        <f>SUM(E22:H22)</f>
        <v>15000</v>
      </c>
      <c r="J22" s="4"/>
    </row>
    <row r="23" spans="1:10" ht="25.5">
      <c r="A23" s="14"/>
      <c r="B23" s="32" t="s">
        <v>29</v>
      </c>
      <c r="C23" s="29" t="s">
        <v>15</v>
      </c>
      <c r="D23" s="29">
        <v>2</v>
      </c>
      <c r="E23" s="29"/>
      <c r="F23" s="29"/>
      <c r="G23" s="29"/>
      <c r="H23" s="9">
        <v>30000</v>
      </c>
      <c r="I23" s="9">
        <f>SUM(E23:H23)</f>
        <v>30000</v>
      </c>
      <c r="J23" s="4"/>
    </row>
    <row r="24" spans="1:10" ht="12.75">
      <c r="A24" s="14"/>
      <c r="B24" s="10" t="s">
        <v>30</v>
      </c>
      <c r="C24" s="29" t="s">
        <v>15</v>
      </c>
      <c r="D24" s="29">
        <v>2</v>
      </c>
      <c r="E24" s="29"/>
      <c r="F24" s="29">
        <v>26321</v>
      </c>
      <c r="G24" s="29"/>
      <c r="H24" s="9"/>
      <c r="I24" s="9">
        <f aca="true" t="shared" si="0" ref="I24:I29">SUM(E24:H24)</f>
        <v>26321</v>
      </c>
      <c r="J24" s="4"/>
    </row>
    <row r="25" spans="1:10" ht="12.75">
      <c r="A25" s="14"/>
      <c r="B25" s="10" t="s">
        <v>31</v>
      </c>
      <c r="C25" s="29" t="s">
        <v>32</v>
      </c>
      <c r="D25" s="29">
        <v>10.5</v>
      </c>
      <c r="E25" s="29">
        <v>5669</v>
      </c>
      <c r="F25" s="29"/>
      <c r="G25" s="29"/>
      <c r="H25" s="9"/>
      <c r="I25" s="9">
        <f t="shared" si="0"/>
        <v>5669</v>
      </c>
      <c r="J25" s="4"/>
    </row>
    <row r="26" spans="1:10" ht="25.5">
      <c r="A26" s="14"/>
      <c r="B26" s="10" t="s">
        <v>33</v>
      </c>
      <c r="C26" s="29" t="s">
        <v>15</v>
      </c>
      <c r="D26" s="29">
        <v>4</v>
      </c>
      <c r="E26" s="29"/>
      <c r="F26" s="29"/>
      <c r="G26" s="29">
        <v>7200</v>
      </c>
      <c r="H26" s="9"/>
      <c r="I26" s="9">
        <f t="shared" si="0"/>
        <v>7200</v>
      </c>
      <c r="J26" s="4"/>
    </row>
    <row r="27" spans="1:10" ht="12.75">
      <c r="A27" s="14"/>
      <c r="B27" s="10" t="s">
        <v>34</v>
      </c>
      <c r="C27" s="29" t="s">
        <v>15</v>
      </c>
      <c r="D27" s="29">
        <v>1</v>
      </c>
      <c r="E27" s="29"/>
      <c r="F27" s="29"/>
      <c r="G27" s="29"/>
      <c r="H27" s="9">
        <v>17400</v>
      </c>
      <c r="I27" s="9">
        <f t="shared" si="0"/>
        <v>17400</v>
      </c>
      <c r="J27" s="4"/>
    </row>
    <row r="28" spans="1:10" ht="12.75">
      <c r="A28" s="14"/>
      <c r="B28" s="10" t="s">
        <v>35</v>
      </c>
      <c r="C28" s="11" t="s">
        <v>36</v>
      </c>
      <c r="D28" s="11">
        <v>129</v>
      </c>
      <c r="E28" s="29"/>
      <c r="F28" s="29">
        <v>200000</v>
      </c>
      <c r="G28" s="29"/>
      <c r="H28" s="9">
        <f>162979-24138</f>
        <v>138841</v>
      </c>
      <c r="I28" s="9">
        <f t="shared" si="0"/>
        <v>338841</v>
      </c>
      <c r="J28" s="4"/>
    </row>
    <row r="29" spans="1:10" ht="25.5">
      <c r="A29" s="14"/>
      <c r="B29" s="10" t="s">
        <v>37</v>
      </c>
      <c r="C29" s="11" t="s">
        <v>38</v>
      </c>
      <c r="D29" s="11">
        <v>2</v>
      </c>
      <c r="E29" s="29">
        <v>6160</v>
      </c>
      <c r="F29" s="29"/>
      <c r="G29" s="29"/>
      <c r="H29" s="9"/>
      <c r="I29" s="9">
        <f t="shared" si="0"/>
        <v>6160</v>
      </c>
      <c r="J29" s="4"/>
    </row>
    <row r="30" spans="1:10" ht="12.75">
      <c r="A30" s="14"/>
      <c r="B30" s="7" t="s">
        <v>12</v>
      </c>
      <c r="C30" s="29"/>
      <c r="D30" s="29"/>
      <c r="E30" s="9">
        <f>SUM(E22:E29)</f>
        <v>11829</v>
      </c>
      <c r="F30" s="9">
        <f>SUM(F22:F29)</f>
        <v>226321</v>
      </c>
      <c r="G30" s="9">
        <f>SUM(G22:G29)</f>
        <v>22200</v>
      </c>
      <c r="H30" s="9">
        <f>SUM(H22:H29)</f>
        <v>186241</v>
      </c>
      <c r="I30" s="9">
        <f>SUM(I22:I29)</f>
        <v>446591</v>
      </c>
      <c r="J30" s="4"/>
    </row>
    <row r="31" spans="1:10" ht="12.75">
      <c r="A31" s="14"/>
      <c r="B31" s="20"/>
      <c r="C31" s="20"/>
      <c r="D31" s="20"/>
      <c r="E31" s="20"/>
      <c r="F31" s="20"/>
      <c r="G31" s="20"/>
      <c r="H31" s="20"/>
      <c r="I31" s="33">
        <f>C16-I30</f>
        <v>0.17368000000715256</v>
      </c>
      <c r="J31" s="4"/>
    </row>
    <row r="32" spans="1:10" ht="13.5" thickBot="1">
      <c r="A32" s="34"/>
      <c r="B32" s="35"/>
      <c r="C32" s="35"/>
      <c r="D32" s="35"/>
      <c r="E32" s="35"/>
      <c r="F32" s="35"/>
      <c r="G32" s="35"/>
      <c r="H32" s="35"/>
      <c r="I32" s="35"/>
      <c r="J32" s="5"/>
    </row>
  </sheetData>
  <mergeCells count="8">
    <mergeCell ref="I20:I21"/>
    <mergeCell ref="B20:B21"/>
    <mergeCell ref="C20:C21"/>
    <mergeCell ref="D20:D21"/>
    <mergeCell ref="E20:H20"/>
    <mergeCell ref="B9:I9"/>
    <mergeCell ref="B10:I10"/>
    <mergeCell ref="B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2014-03-25T03:12:06Z</dcterms:modified>
  <cp:category/>
  <cp:version/>
  <cp:contentType/>
  <cp:contentStatus/>
</cp:coreProperties>
</file>