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'TDSheet'!$A$1:$M$288</definedName>
  </definedNames>
  <calcPr fullCalcOnLoad="1"/>
</workbook>
</file>

<file path=xl/sharedStrings.xml><?xml version="1.0" encoding="utf-8"?>
<sst xmlns="http://schemas.openxmlformats.org/spreadsheetml/2006/main" count="911" uniqueCount="242">
  <si>
    <t>Отчет</t>
  </si>
  <si>
    <t>Период: 2016 г.</t>
  </si>
  <si>
    <t>Выводимые данные: Железнодорожная ул., д. 62</t>
  </si>
  <si>
    <t>Предприятие: ООО "Управдом"</t>
  </si>
  <si>
    <t>Площадь дома(домов) (м2): 3 975,77</t>
  </si>
  <si>
    <t>план подписан по сод. и т.р.</t>
  </si>
  <si>
    <t>Адрес: Железнодорожная ул., д. 62</t>
  </si>
  <si>
    <t>Количество л/счетов: 125</t>
  </si>
  <si>
    <t>Количество зарегистрированных: 228</t>
  </si>
  <si>
    <t>Частная (м2): 3 317,07</t>
  </si>
  <si>
    <t>Муниципальная (м2): 658,7</t>
  </si>
  <si>
    <t>Содержание и ремонт общего имущества</t>
  </si>
  <si>
    <t>Коммунальные услуги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</si>
  <si>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</si>
  <si>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</si>
  <si>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</si>
  <si>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</si>
  <si>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</si>
  <si>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</si>
  <si>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</si>
  <si>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</si>
  <si>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</si>
  <si>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</si>
  <si>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</si>
  <si>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</si>
  <si>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</si>
  <si>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</si>
  <si>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</si>
  <si>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</si>
  <si>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</si>
  <si>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</si>
  <si>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</si>
  <si>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</si>
  <si>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</si>
  <si>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</si>
  <si>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</si>
  <si>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</si>
  <si>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</si>
  <si>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</si>
  <si>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</si>
  <si>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</si>
  <si>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</si>
  <si>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</si>
  <si>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</si>
  <si>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</si>
  <si>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</si>
  <si>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</si>
  <si>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</si>
  <si>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вх.№792 (Декабрь 2016)</t>
  </si>
  <si>
    <t xml:space="preserve">Итого:   </t>
  </si>
  <si>
    <t>Благоустройство</t>
  </si>
  <si>
    <t>Косьба газонов</t>
  </si>
  <si>
    <t>вх.№ 561 (Июнь 2016)</t>
  </si>
  <si>
    <t>вх.№ 680 (Сентябрь 2016)</t>
  </si>
  <si>
    <t>С</t>
  </si>
  <si>
    <t>Уборка лифтов</t>
  </si>
  <si>
    <t>вх.№379 (Январь 2016)</t>
  </si>
  <si>
    <t>вх.№404 (Февраль 2016)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</si>
  <si>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</si>
  <si>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</si>
  <si>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</si>
  <si>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</si>
  <si>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</si>
  <si>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</si>
  <si>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</si>
  <si>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</si>
  <si>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</si>
  <si>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</si>
  <si>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подъездов</t>
  </si>
  <si>
    <t>Б</t>
  </si>
  <si>
    <t>Уборка придомовой территории.</t>
  </si>
  <si>
    <t>Вывоз мусора</t>
  </si>
  <si>
    <t>Вывоз ТБО (ООО"СОРНЕТ")</t>
  </si>
  <si>
    <t>вх.№376 (Январь 2016)</t>
  </si>
  <si>
    <t>вх.№391 (Февраль 2016)</t>
  </si>
  <si>
    <t>вх.№440 (Март 2016)</t>
  </si>
  <si>
    <t>вх.№460 (Апрель 2016)</t>
  </si>
  <si>
    <t>вх.№509 (Май 2016)</t>
  </si>
  <si>
    <t>вх.№549 (Июнь 2016)</t>
  </si>
  <si>
    <t>вх.№581 (Июль 2016)</t>
  </si>
  <si>
    <t>вх.№632 (Август 2016)</t>
  </si>
  <si>
    <t>вх.№659 (Сентябрь 2016)</t>
  </si>
  <si>
    <t>вх.№697 (Октябрь 2016)</t>
  </si>
  <si>
    <t>вх.№747 (Ноябрь 2016)</t>
  </si>
  <si>
    <t>вх.№774 (Декабрь 2016)</t>
  </si>
  <si>
    <t>Вывоз ТБО (ООО"СОРНЕТ") списание за январь 2016г.</t>
  </si>
  <si>
    <t>Дезинсекция</t>
  </si>
  <si>
    <t>Дератизация</t>
  </si>
  <si>
    <t>Инженерное оборудование</t>
  </si>
  <si>
    <t>Изготовление схемы инженерного оборудования и паспорта теплового узла</t>
  </si>
  <si>
    <t>1 (тепловой узел)</t>
  </si>
  <si>
    <t>Материал на мелкий ремонт, заявочный ремонт и аварийное обслуживание.</t>
  </si>
  <si>
    <t>вх.№411 (Январь 2016)</t>
  </si>
  <si>
    <t>вх.№410 (Февраль 2016)</t>
  </si>
  <si>
    <t>вх.№513 (Май 2016)</t>
  </si>
  <si>
    <t>вх.№558 (Июнь 2016)</t>
  </si>
  <si>
    <t>вх.№668 (Сентябрь 2016)</t>
  </si>
  <si>
    <t>вх.№751 (Ноябрь 2016)</t>
  </si>
  <si>
    <t>вх.№791 (Декабрь 2016)</t>
  </si>
  <si>
    <t>вх.№757 (Ноябрь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</si>
  <si>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</si>
  <si>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</si>
  <si>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</si>
  <si>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</si>
  <si>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</si>
  <si>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</si>
  <si>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</si>
  <si>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</si>
  <si>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</si>
  <si>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</si>
  <si>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</si>
  <si>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вх.№793 (Декабрь 2016)</t>
  </si>
  <si>
    <t>Переврезка стояка СО в подвале под кв. 609</t>
  </si>
  <si>
    <t>22 (Январь 2016)</t>
  </si>
  <si>
    <t>Р</t>
  </si>
  <si>
    <t>Поверка ИПУ ГВС</t>
  </si>
  <si>
    <t>вх.№806 (Декабрь 2016)</t>
  </si>
  <si>
    <t>Работы по подготовке системы отпления, ГВС к опрессовке</t>
  </si>
  <si>
    <t>Списание за май 2016г. (Осмотр общедом.инжен.устройств)</t>
  </si>
  <si>
    <t>Тех. обслуживание инженерного оборудования.</t>
  </si>
  <si>
    <t>И</t>
  </si>
  <si>
    <t>вх.№429 (Март 2016)</t>
  </si>
  <si>
    <t>вх.№474 (Апрель 2016)</t>
  </si>
  <si>
    <t>вх.№594 (Июль 2016)</t>
  </si>
  <si>
    <t>вх.№643 (Август 2016)</t>
  </si>
  <si>
    <t>вх.№714 (Октябрь 2016)</t>
  </si>
  <si>
    <t>Конструктивные элементы</t>
  </si>
  <si>
    <t>Косметический ремонт подъезда</t>
  </si>
  <si>
    <t>вх№448 (Март 2016)</t>
  </si>
  <si>
    <t>Обшивка парапета крыльца металлом</t>
  </si>
  <si>
    <t>Прометание кровли</t>
  </si>
  <si>
    <t>Тех. обслуживание конструктивных элементов.</t>
  </si>
  <si>
    <t>К</t>
  </si>
  <si>
    <t>Обслуживание лифтов</t>
  </si>
  <si>
    <t>Техническое обслуживание лифтов (ООО "Томская лифтовая компания")</t>
  </si>
  <si>
    <t>вх.№368 (Январь 2016)</t>
  </si>
  <si>
    <t>вх.№386 (Февраль 2016)</t>
  </si>
  <si>
    <t>вх.№438 (Март 2016)</t>
  </si>
  <si>
    <t>вх.№449 (Апрель 2016)</t>
  </si>
  <si>
    <t>вх.№500 (Май 2016)</t>
  </si>
  <si>
    <t>вх.№535 (Июнь 2016)</t>
  </si>
  <si>
    <t>вх.№593 (Июль 2016)</t>
  </si>
  <si>
    <t>вх.№620 (Август 2016)</t>
  </si>
  <si>
    <t>вх.№671 (Сентябрь 2016)</t>
  </si>
  <si>
    <t>вх.№695 (Октябрь 2016)</t>
  </si>
  <si>
    <t>вх.№727 (Ноябрь 2016)</t>
  </si>
  <si>
    <t>вх.№770 (Декабрь 2016)</t>
  </si>
  <si>
    <t>Общедомовой прибор учёта тепла</t>
  </si>
  <si>
    <t>Замена кабелей связи и питания прибора учета тепловой энергии</t>
  </si>
  <si>
    <t>вх.№595 (Июль 2016)</t>
  </si>
  <si>
    <t>Техническое обслуживание приборов учета тепла (ООО "Этком")</t>
  </si>
  <si>
    <t>вх.№361 (Январь 2016)</t>
  </si>
  <si>
    <t>вх.№393 (Февраль 2016)</t>
  </si>
  <si>
    <t>вх.№433 (Март 2016)</t>
  </si>
  <si>
    <t>вх.№478 (Апрель 2016)</t>
  </si>
  <si>
    <t>вх.№505 (Май 2016)</t>
  </si>
  <si>
    <t>вх.№551 (Июнь 2016)</t>
  </si>
  <si>
    <t>вх.№617 (Август 2016)</t>
  </si>
  <si>
    <t>вх.№658 (Сентябрь 2016)</t>
  </si>
  <si>
    <t>вх.№713 (Октябрь 2016)</t>
  </si>
  <si>
    <t>вх.№742 (Ноябрь 2016)</t>
  </si>
  <si>
    <t>Услуга по поверке учета тепла (тепловычислителя)</t>
  </si>
  <si>
    <t>Прочее</t>
  </si>
  <si>
    <t>Обязательное страхование гражданской ответственности владельца опасных объектов-лифтов</t>
  </si>
  <si>
    <t xml:space="preserve"> (Июнь 2016)</t>
  </si>
  <si>
    <t>Ручная или автоматическая регулировка системы отопления</t>
  </si>
  <si>
    <t>Автоматическая или ручная регулировка параметров системы отопления</t>
  </si>
  <si>
    <t>вх.№364 (Январь 2016)</t>
  </si>
  <si>
    <t>вх.№405 (Февраль 2016)</t>
  </si>
  <si>
    <t>вх.№426 (Март 2016)</t>
  </si>
  <si>
    <t>вх.№465 (Апрель 2016)</t>
  </si>
  <si>
    <t>вх.№501 (Май 2016)</t>
  </si>
  <si>
    <t>вх.№536 (Июнь 2016)</t>
  </si>
  <si>
    <t>вх.№587 (Июль 2016)</t>
  </si>
  <si>
    <t>вх.№637 (Август 2016)</t>
  </si>
  <si>
    <t>вх.№666 (Сентябрь 2016)</t>
  </si>
  <si>
    <t>вх.№707 (Октябрь 2016)</t>
  </si>
  <si>
    <t>вх.№752 (Ноябрь 2016)</t>
  </si>
  <si>
    <t>вх.№783 (Декабрь 2016)</t>
  </si>
  <si>
    <t>Электрооборудование</t>
  </si>
  <si>
    <t>Замеры сопротивления изоляции общедомовых стояков электроснабжения</t>
  </si>
  <si>
    <t>39 (Февраль 2016)</t>
  </si>
  <si>
    <t>Монтаж освещения по тех.этажу, акт №22</t>
  </si>
  <si>
    <t>Тех. обслуживание электрооборудования.</t>
  </si>
  <si>
    <t>Э</t>
  </si>
  <si>
    <t>Установка стекол - 1,3,6,9 эт</t>
  </si>
  <si>
    <t>вх.№ 766 (Ноябрь 2016)</t>
  </si>
  <si>
    <t>Всего:</t>
  </si>
  <si>
    <t>Водоотведение</t>
  </si>
  <si>
    <t>Водоотведение (ООО "Томскводоканал")</t>
  </si>
  <si>
    <t>сч/ф №13381от 26.01.2016г. (Январь 2016)</t>
  </si>
  <si>
    <t>сч/ф № 23153 от 25.02.2016г. (Февраль 2016)</t>
  </si>
  <si>
    <t>сч/ф № 33871от 28.03.2016г. (Март 2016)</t>
  </si>
  <si>
    <t>сч/ф № 44405 27.04.2016г. (Апрель 2016)</t>
  </si>
  <si>
    <t>вх. № 518 (Май 2016)</t>
  </si>
  <si>
    <t>вх. № 554 (Июнь 2016)</t>
  </si>
  <si>
    <t>вх № 607 (Июль 2016)</t>
  </si>
  <si>
    <t>вх № 645 (Август 2016)</t>
  </si>
  <si>
    <t>вх № 691 (Сентябрь 2016)</t>
  </si>
  <si>
    <t>вх № 719 (Октябрь 2016)</t>
  </si>
  <si>
    <t>вх № 763 (Ноябрь 2016)</t>
  </si>
  <si>
    <t>вх № 797 (Декабрь 2016)</t>
  </si>
  <si>
    <t>Холодная вода</t>
  </si>
  <si>
    <t>Холодное водоснабжение (ООО "Томскводоканал")</t>
  </si>
  <si>
    <t>сч/ф №13380 от 26.01.2016г. (Январь 2016)</t>
  </si>
  <si>
    <t>сч/ф №23153 от 25.02.2016г. (Февраль 2016)</t>
  </si>
  <si>
    <t>сч/ф №33871 от 28.03.2016г. (Март 2016)</t>
  </si>
  <si>
    <t>сч/ф №44405 от 27.04.2016г. (Апрель 2016)</t>
  </si>
  <si>
    <t>вх № 518  (Май 2016)</t>
  </si>
  <si>
    <t>вх № 518  (Июнь 2016)</t>
  </si>
  <si>
    <t>Домофон</t>
  </si>
  <si>
    <t>Сервисное обслуживание домофонов</t>
  </si>
  <si>
    <t>вх.№378 (Январь 2016)</t>
  </si>
  <si>
    <t>вх.№401 (Февраль 2016)</t>
  </si>
  <si>
    <t>Д</t>
  </si>
  <si>
    <t>вх.№437 (Март 2016)</t>
  </si>
  <si>
    <t>вх.№489 (Апрель 2016)</t>
  </si>
  <si>
    <t>вх.№490 (Май 2016)</t>
  </si>
  <si>
    <t>вх.№550 (Июнь 2016)</t>
  </si>
  <si>
    <t>вх.№602 (Июль 2016)</t>
  </si>
  <si>
    <t>вх.№ 621 (Август 2016)</t>
  </si>
  <si>
    <t>вх.№ 656 (Сентябрь 2016)</t>
  </si>
  <si>
    <t>вх.№ 718 (Октябрь 2016)</t>
  </si>
  <si>
    <t>вх.№ 759 (Ноябрь 2016)</t>
  </si>
  <si>
    <t>вх.№ 778 (Декабрь 2016)</t>
  </si>
  <si>
    <t>Охрана</t>
  </si>
  <si>
    <t>Охрана общественного порядка (ООО ЧОП "Феникс-ЛТД")</t>
  </si>
  <si>
    <t>вх.№384 (Январь 2016)</t>
  </si>
  <si>
    <t>вх.№396 (Февраль 2016)</t>
  </si>
  <si>
    <t>вх.№416 (Март 2016)</t>
  </si>
  <si>
    <t>вх.№471 (Апрель 2016)</t>
  </si>
  <si>
    <t>вх.№485 (Май 2016)</t>
  </si>
  <si>
    <t>вх.№533 (Июнь 2016)</t>
  </si>
  <si>
    <t>вх.№598 (Июль 2016)</t>
  </si>
  <si>
    <t>вх.№615 (Август 2016)</t>
  </si>
  <si>
    <t>вх.№651 (Сентябрь 2016)</t>
  </si>
  <si>
    <t>вх.№687 (Октябрь 2016)</t>
  </si>
  <si>
    <t>вх.№735 (Ноябрь 2016)</t>
  </si>
  <si>
    <t>вх.№790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</si>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</sst>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0&quot; (м2)&quot;"/>
    <numFmt numFmtId="166" formatCode="0&quot; (шт.)&quot;"/>
    <numFmt numFmtId="167" formatCode="0&quot; (руб/м2)&quot;"/>
    <numFmt numFmtId="168" formatCode="0.00&quot; (руб/м2)&quot;"/>
    <numFmt numFmtId="169" formatCode="0&quot; (м)&quot;"/>
    <numFmt numFmtId="170" formatCode="0&quot; (у/у)&quot;"/>
    <numFmt numFmtId="171" formatCode="0.0&quot; (м)&quot;"/>
    <numFmt numFmtId="172" formatCode="0.000&quot; (м2)&quot;"/>
    <numFmt numFmtId="173" formatCode="#,##0&quot; (куб.м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2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NumberFormat="1" applyFont="1" applyAlignment="1">
      <alignment horizontal="center" vertical="center" wrapText="1"/>
    </xf>
    <xf numFmtId="4" fontId="3" fillId="0" borderId="2" xfId="0" applyNumberFormat="1" applyFont="1" applyAlignment="1">
      <alignment horizontal="right" vertical="center"/>
    </xf>
    <xf numFmtId="0" fontId="0" fillId="0" borderId="2" xfId="0" applyFont="1" applyAlignment="1">
      <alignment horizontal="left"/>
    </xf>
    <xf numFmtId="0" fontId="5" fillId="0" borderId="2" xfId="0" applyNumberFormat="1" applyFont="1" applyAlignment="1">
      <alignment horizontal="center" vertical="center"/>
    </xf>
    <xf numFmtId="0" fontId="3" fillId="0" borderId="2" xfId="0" applyNumberFormat="1" applyFont="1" applyAlignment="1">
      <alignment horizontal="right" vertical="center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1" fillId="0" borderId="1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164" fontId="0" fillId="0" borderId="5" xfId="0" applyNumberFormat="1" applyFont="1" applyAlignment="1">
      <alignment horizontal="center" vertical="center" wrapText="1"/>
    </xf>
    <xf numFmtId="0" fontId="4" fillId="0" borderId="4" xfId="0" applyNumberFormat="1" applyFont="1" applyAlignment="1">
      <alignment horizontal="right" vertical="center"/>
    </xf>
    <xf numFmtId="165" fontId="0" fillId="0" borderId="5" xfId="0" applyNumberFormat="1" applyFont="1" applyAlignment="1">
      <alignment horizontal="center" vertical="center" wrapText="1"/>
    </xf>
    <xf numFmtId="166" fontId="0" fillId="0" borderId="5" xfId="0" applyNumberFormat="1" applyFont="1" applyAlignment="1">
      <alignment horizontal="center" vertical="center" wrapText="1"/>
    </xf>
    <xf numFmtId="167" fontId="0" fillId="0" borderId="5" xfId="0" applyNumberFormat="1" applyFont="1" applyAlignment="1">
      <alignment horizontal="center" vertical="center" wrapText="1"/>
    </xf>
    <xf numFmtId="168" fontId="0" fillId="0" borderId="5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169" fontId="0" fillId="0" borderId="5" xfId="0" applyNumberFormat="1" applyFont="1" applyAlignment="1">
      <alignment horizontal="center" vertical="center" wrapText="1"/>
    </xf>
    <xf numFmtId="170" fontId="0" fillId="0" borderId="5" xfId="0" applyNumberFormat="1" applyFont="1" applyAlignment="1">
      <alignment horizontal="center" vertical="center" wrapText="1"/>
    </xf>
    <xf numFmtId="171" fontId="0" fillId="0" borderId="5" xfId="0" applyNumberFormat="1" applyFont="1" applyAlignment="1">
      <alignment horizontal="center" vertical="center" wrapText="1"/>
    </xf>
    <xf numFmtId="172" fontId="0" fillId="0" borderId="5" xfId="0" applyNumberFormat="1" applyFont="1" applyAlignment="1">
      <alignment horizontal="center" vertical="center" wrapText="1"/>
    </xf>
    <xf numFmtId="0" fontId="4" fillId="0" borderId="6" xfId="0" applyNumberFormat="1" applyFont="1" applyAlignment="1">
      <alignment horizontal="right" vertical="center"/>
    </xf>
    <xf numFmtId="173" fontId="0" fillId="0" borderId="5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288"/>
  <sheetViews>
    <sheetView tabSelected="1" workbookViewId="0" topLeftCell="A1">
      <selection activeCell="Q25" sqref="Q25"/>
    </sheetView>
  </sheetViews>
  <sheetFormatPr defaultColWidth="9.33203125" defaultRowHeight="11.25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7" style="1" customWidth="1"/>
    <col min="7" max="7" width="13.33203125" style="1" customWidth="1"/>
    <col min="8" max="8" width="12.5" style="1" customWidth="1"/>
    <col min="9" max="9" width="1.5" style="1" customWidth="1"/>
    <col min="10" max="10" width="12.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5.66015625" style="1" hidden="1" customWidth="1"/>
    <col min="16" max="16" width="10.66015625" style="0" hidden="1" customWidth="1"/>
    <col min="17" max="16384" width="10.66015625" style="0" customWidth="1"/>
  </cols>
  <sheetData>
    <row r="2" spans="1:15" ht="1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</row>
    <row r="3" spans="1:15" ht="12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/>
    </row>
    <row r="4" spans="1:15" ht="12" customHeight="1">
      <c r="A4" s="2" t="s">
        <v>2</v>
      </c>
      <c r="B4" s="3"/>
      <c r="C4"/>
      <c r="D4" s="18"/>
      <c r="E4" s="18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19" t="s">
        <v>4</v>
      </c>
      <c r="E6" s="19"/>
      <c r="F6" s="19"/>
      <c r="G6" s="4" t="s">
        <v>5</v>
      </c>
    </row>
    <row r="7" spans="1:6" s="1" customFormat="1" ht="11.25" customHeight="1">
      <c r="A7" s="1" t="s">
        <v>6</v>
      </c>
      <c r="D7" s="19" t="s">
        <v>7</v>
      </c>
      <c r="E7" s="19"/>
      <c r="F7" s="19"/>
    </row>
    <row r="8" spans="1:6" s="1" customFormat="1" ht="11.25" customHeight="1">
      <c r="A8" s="1" t="s">
        <v>1</v>
      </c>
      <c r="D8" s="19" t="s">
        <v>8</v>
      </c>
      <c r="E8" s="19"/>
      <c r="F8" s="19"/>
    </row>
    <row r="9" spans="4:6" s="1" customFormat="1" ht="11.25" customHeight="1">
      <c r="D9" s="19" t="s">
        <v>9</v>
      </c>
      <c r="E9" s="19"/>
      <c r="F9" s="19"/>
    </row>
    <row r="10" spans="4:6" s="1" customFormat="1" ht="11.25" customHeight="1">
      <c r="D10" s="19" t="s">
        <v>10</v>
      </c>
      <c r="E10" s="19"/>
      <c r="F10" s="19"/>
    </row>
    <row r="11" spans="1:10" ht="11.25">
      <c r="A11" s="23"/>
      <c r="B11" s="23"/>
      <c r="C11" s="20" t="s">
        <v>11</v>
      </c>
      <c r="D11" s="20"/>
      <c r="E11" s="20" t="s">
        <v>12</v>
      </c>
      <c r="F11" s="20"/>
      <c r="G11" s="20" t="s">
        <v>13</v>
      </c>
      <c r="H11" s="20"/>
      <c r="I11" s="20" t="s">
        <v>14</v>
      </c>
      <c r="J11" s="20"/>
    </row>
    <row r="12" spans="1:10" ht="11.25">
      <c r="A12" s="23"/>
      <c r="B12" s="23"/>
      <c r="C12" s="20"/>
      <c r="D12" s="20"/>
      <c r="E12" s="20"/>
      <c r="F12" s="20"/>
      <c r="G12" s="20"/>
      <c r="H12" s="20"/>
      <c r="I12" s="20"/>
      <c r="J12" s="20"/>
    </row>
    <row r="13" spans="1:10" ht="11.25">
      <c r="A13" s="23"/>
      <c r="B13" s="23"/>
      <c r="C13" s="20"/>
      <c r="D13" s="20"/>
      <c r="E13" s="20"/>
      <c r="F13" s="20"/>
      <c r="G13" s="20"/>
      <c r="H13" s="20"/>
      <c r="I13" s="20"/>
      <c r="J13" s="20"/>
    </row>
    <row r="14" spans="1:15" ht="12" customHeight="1">
      <c r="A14" s="22" t="s">
        <v>15</v>
      </c>
      <c r="B14" s="22"/>
      <c r="C14" s="21">
        <v>106528.14</v>
      </c>
      <c r="D14" s="21"/>
      <c r="E14" s="21">
        <v>-1224020.44</v>
      </c>
      <c r="F14" s="21"/>
      <c r="G14" s="21">
        <v>-12298.81</v>
      </c>
      <c r="H14" s="21"/>
      <c r="I14" s="21">
        <v>-1129791.11</v>
      </c>
      <c r="J14" s="21"/>
      <c r="K14"/>
      <c r="L14"/>
      <c r="M14"/>
      <c r="N14"/>
      <c r="O14"/>
    </row>
    <row r="15" spans="1:15" ht="12" customHeight="1">
      <c r="A15" s="22" t="s">
        <v>16</v>
      </c>
      <c r="B15" s="22"/>
      <c r="C15" s="21">
        <v>807294.01</v>
      </c>
      <c r="D15" s="21"/>
      <c r="E15" s="21">
        <v>1243765.37</v>
      </c>
      <c r="F15" s="21"/>
      <c r="G15" s="21">
        <v>29880</v>
      </c>
      <c r="H15" s="21"/>
      <c r="I15" s="21">
        <v>2080939.38</v>
      </c>
      <c r="J15" s="21"/>
      <c r="K15"/>
      <c r="L15"/>
      <c r="M15"/>
      <c r="N15"/>
      <c r="O15"/>
    </row>
    <row r="16" spans="1:10" s="1" customFormat="1" ht="11.25" customHeight="1">
      <c r="A16" s="22" t="s">
        <v>17</v>
      </c>
      <c r="B16" s="22"/>
      <c r="C16" s="21">
        <v>807294.01</v>
      </c>
      <c r="D16" s="21"/>
      <c r="E16" s="21">
        <v>1243765.37</v>
      </c>
      <c r="F16" s="21"/>
      <c r="G16" s="21">
        <v>29880</v>
      </c>
      <c r="H16" s="21"/>
      <c r="I16" s="21">
        <v>2080939.38</v>
      </c>
      <c r="J16" s="21"/>
    </row>
    <row r="17" spans="1:15" ht="12" customHeight="1">
      <c r="A17" s="22" t="s">
        <v>18</v>
      </c>
      <c r="B17" s="22"/>
      <c r="C17" s="21">
        <v>774272.71</v>
      </c>
      <c r="D17" s="21"/>
      <c r="E17" s="21">
        <v>1377922.12</v>
      </c>
      <c r="F17" s="21"/>
      <c r="G17" s="21">
        <v>27660.72</v>
      </c>
      <c r="H17" s="21"/>
      <c r="I17" s="21">
        <v>2179855.55</v>
      </c>
      <c r="J17" s="21"/>
      <c r="K17"/>
      <c r="L17"/>
      <c r="M17"/>
      <c r="N17"/>
      <c r="O17"/>
    </row>
    <row r="18" spans="1:15" ht="12" customHeight="1">
      <c r="A18" s="22" t="s">
        <v>19</v>
      </c>
      <c r="B18" s="22"/>
      <c r="C18" s="21">
        <v>100658.79</v>
      </c>
      <c r="D18" s="21"/>
      <c r="E18" s="24" t="s">
        <v>20</v>
      </c>
      <c r="F18" s="24"/>
      <c r="G18" s="24" t="s">
        <v>20</v>
      </c>
      <c r="H18" s="24"/>
      <c r="I18" s="21">
        <v>100658.79</v>
      </c>
      <c r="J18" s="21"/>
      <c r="K18"/>
      <c r="L18"/>
      <c r="M18"/>
      <c r="N18"/>
      <c r="O18"/>
    </row>
    <row r="19" spans="1:15" ht="12" customHeight="1">
      <c r="A19" s="22" t="s">
        <v>21</v>
      </c>
      <c r="B19" s="22"/>
      <c r="C19" s="21">
        <v>14397.14</v>
      </c>
      <c r="D19" s="21"/>
      <c r="E19" s="24" t="s">
        <v>20</v>
      </c>
      <c r="F19" s="24"/>
      <c r="G19" s="24" t="s">
        <v>20</v>
      </c>
      <c r="H19" s="24"/>
      <c r="I19" s="21">
        <v>14397.14</v>
      </c>
      <c r="J19" s="21"/>
      <c r="K19"/>
      <c r="L19"/>
      <c r="M19"/>
      <c r="N19"/>
      <c r="O19"/>
    </row>
    <row r="20" spans="1:15" ht="12" customHeight="1">
      <c r="A20" s="22" t="s">
        <v>22</v>
      </c>
      <c r="B20" s="22"/>
      <c r="C20" s="24" t="s">
        <v>20</v>
      </c>
      <c r="D20" s="24"/>
      <c r="E20" s="24" t="s">
        <v>20</v>
      </c>
      <c r="F20" s="24"/>
      <c r="G20" s="24" t="s">
        <v>20</v>
      </c>
      <c r="H20" s="24"/>
      <c r="I20" s="24" t="s">
        <v>20</v>
      </c>
      <c r="J20" s="24"/>
      <c r="K20"/>
      <c r="L20"/>
      <c r="M20"/>
      <c r="N20"/>
      <c r="O20"/>
    </row>
    <row r="21" spans="1:15" ht="12" customHeight="1">
      <c r="A21" s="22" t="s">
        <v>23</v>
      </c>
      <c r="B21" s="22"/>
      <c r="C21" s="21">
        <v>1054730.85</v>
      </c>
      <c r="D21" s="21"/>
      <c r="E21" s="21">
        <v>1073076.97</v>
      </c>
      <c r="F21" s="21"/>
      <c r="G21" s="21">
        <v>30000</v>
      </c>
      <c r="H21" s="21"/>
      <c r="I21" s="21">
        <v>2157807.82</v>
      </c>
      <c r="J21" s="21"/>
      <c r="K21"/>
      <c r="L21"/>
      <c r="M21"/>
      <c r="N21"/>
      <c r="O21"/>
    </row>
    <row r="22" spans="1:15" ht="12" customHeight="1">
      <c r="A22" s="22" t="s">
        <v>24</v>
      </c>
      <c r="B22" s="22"/>
      <c r="C22" s="21">
        <v>1169786.78</v>
      </c>
      <c r="D22" s="21"/>
      <c r="E22" s="21">
        <v>1073076.97</v>
      </c>
      <c r="F22" s="21"/>
      <c r="G22" s="21">
        <v>30000</v>
      </c>
      <c r="H22" s="21"/>
      <c r="I22" s="21">
        <v>2272863.75</v>
      </c>
      <c r="J22" s="21"/>
      <c r="K22"/>
      <c r="L22"/>
      <c r="M22"/>
      <c r="N22"/>
      <c r="O22"/>
    </row>
    <row r="23" spans="1:17" ht="12" customHeight="1">
      <c r="A23" s="22" t="s">
        <v>25</v>
      </c>
      <c r="B23" s="22"/>
      <c r="C23" s="21">
        <v>-288985.93</v>
      </c>
      <c r="D23" s="21"/>
      <c r="E23" s="21">
        <v>-919175.29</v>
      </c>
      <c r="F23" s="21"/>
      <c r="G23" s="21">
        <v>-14638.09</v>
      </c>
      <c r="H23" s="21"/>
      <c r="I23" s="21">
        <v>-1222799.31</v>
      </c>
      <c r="J23" s="21"/>
      <c r="K23"/>
      <c r="L23"/>
      <c r="N23"/>
      <c r="O23"/>
      <c r="Q23" s="14">
        <f>C23+G23</f>
        <v>-303624.02</v>
      </c>
    </row>
    <row r="24" spans="1:15" ht="12.75">
      <c r="A24" s="25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 t="s">
        <v>27</v>
      </c>
      <c r="O24" s="26" t="s">
        <v>28</v>
      </c>
    </row>
    <row r="25" spans="1:15" ht="39.75" customHeight="1">
      <c r="A25" s="27" t="s">
        <v>29</v>
      </c>
      <c r="B25" s="27"/>
      <c r="C25" s="27" t="s">
        <v>30</v>
      </c>
      <c r="D25" s="27"/>
      <c r="E25" s="27"/>
      <c r="F25" s="27"/>
      <c r="G25" s="27"/>
      <c r="H25" s="26" t="s">
        <v>31</v>
      </c>
      <c r="I25" s="26"/>
      <c r="J25" s="26"/>
      <c r="K25" s="26" t="s">
        <v>32</v>
      </c>
      <c r="L25" s="26"/>
      <c r="M25" s="5" t="s">
        <v>33</v>
      </c>
      <c r="N25" s="26"/>
      <c r="O25" s="26"/>
    </row>
    <row r="26" spans="1:13" ht="15">
      <c r="A26" s="28" t="s">
        <v>11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5" ht="11.25" customHeight="1">
      <c r="A27" s="29" t="s">
        <v>34</v>
      </c>
      <c r="B27" s="29"/>
      <c r="C27" s="30" t="s">
        <v>35</v>
      </c>
      <c r="D27" s="30"/>
      <c r="E27" s="30"/>
      <c r="F27" s="30"/>
      <c r="G27" s="30"/>
      <c r="H27" s="31" t="s">
        <v>36</v>
      </c>
      <c r="I27" s="31"/>
      <c r="J27" s="31"/>
      <c r="K27" s="32">
        <v>0.9</v>
      </c>
      <c r="L27" s="32"/>
      <c r="M27" s="6">
        <v>3573.07</v>
      </c>
      <c r="N27" s="7"/>
      <c r="O27" s="7"/>
    </row>
    <row r="28" spans="1:15" ht="11.25" customHeight="1">
      <c r="A28" s="29"/>
      <c r="B28" s="29"/>
      <c r="C28" s="30" t="s">
        <v>35</v>
      </c>
      <c r="D28" s="30"/>
      <c r="E28" s="30"/>
      <c r="F28" s="30"/>
      <c r="G28" s="30"/>
      <c r="H28" s="31" t="s">
        <v>37</v>
      </c>
      <c r="I28" s="31"/>
      <c r="J28" s="31"/>
      <c r="K28" s="32">
        <v>0.9</v>
      </c>
      <c r="L28" s="32"/>
      <c r="M28" s="6">
        <v>3573.07</v>
      </c>
      <c r="N28" s="7"/>
      <c r="O28" s="7" t="s">
        <v>38</v>
      </c>
    </row>
    <row r="29" spans="1:15" ht="11.25" customHeight="1">
      <c r="A29" s="29"/>
      <c r="B29" s="29"/>
      <c r="C29" s="30" t="s">
        <v>35</v>
      </c>
      <c r="D29" s="30"/>
      <c r="E29" s="30"/>
      <c r="F29" s="30"/>
      <c r="G29" s="30"/>
      <c r="H29" s="31" t="s">
        <v>39</v>
      </c>
      <c r="I29" s="31"/>
      <c r="J29" s="31"/>
      <c r="K29" s="32">
        <v>0.9</v>
      </c>
      <c r="L29" s="32"/>
      <c r="M29" s="6">
        <v>3573.07</v>
      </c>
      <c r="N29" s="7"/>
      <c r="O29" s="7" t="s">
        <v>38</v>
      </c>
    </row>
    <row r="30" spans="1:15" ht="11.25" customHeight="1">
      <c r="A30" s="29"/>
      <c r="B30" s="29"/>
      <c r="C30" s="30" t="s">
        <v>35</v>
      </c>
      <c r="D30" s="30"/>
      <c r="E30" s="30"/>
      <c r="F30" s="30"/>
      <c r="G30" s="30"/>
      <c r="H30" s="31" t="s">
        <v>40</v>
      </c>
      <c r="I30" s="31"/>
      <c r="J30" s="31"/>
      <c r="K30" s="32">
        <v>0.9</v>
      </c>
      <c r="L30" s="32"/>
      <c r="M30" s="6">
        <v>3573.07</v>
      </c>
      <c r="N30" s="7"/>
      <c r="O30" s="7" t="s">
        <v>38</v>
      </c>
    </row>
    <row r="31" spans="1:15" ht="11.25" customHeight="1">
      <c r="A31" s="29"/>
      <c r="B31" s="29"/>
      <c r="C31" s="30" t="s">
        <v>35</v>
      </c>
      <c r="D31" s="30"/>
      <c r="E31" s="30"/>
      <c r="F31" s="30"/>
      <c r="G31" s="30"/>
      <c r="H31" s="31" t="s">
        <v>41</v>
      </c>
      <c r="I31" s="31"/>
      <c r="J31" s="31"/>
      <c r="K31" s="32">
        <v>0.9</v>
      </c>
      <c r="L31" s="32"/>
      <c r="M31" s="6">
        <v>3573.07</v>
      </c>
      <c r="N31" s="7"/>
      <c r="O31" s="7" t="s">
        <v>38</v>
      </c>
    </row>
    <row r="32" spans="1:15" ht="11.25" customHeight="1">
      <c r="A32" s="29"/>
      <c r="B32" s="29"/>
      <c r="C32" s="30" t="s">
        <v>35</v>
      </c>
      <c r="D32" s="30"/>
      <c r="E32" s="30"/>
      <c r="F32" s="30"/>
      <c r="G32" s="30"/>
      <c r="H32" s="31" t="s">
        <v>42</v>
      </c>
      <c r="I32" s="31"/>
      <c r="J32" s="31"/>
      <c r="K32" s="32">
        <v>0.9</v>
      </c>
      <c r="L32" s="32"/>
      <c r="M32" s="6">
        <v>3573.07</v>
      </c>
      <c r="N32" s="7"/>
      <c r="O32" s="7" t="s">
        <v>38</v>
      </c>
    </row>
    <row r="33" spans="1:15" ht="11.25" customHeight="1">
      <c r="A33" s="29"/>
      <c r="B33" s="29"/>
      <c r="C33" s="30" t="s">
        <v>35</v>
      </c>
      <c r="D33" s="30"/>
      <c r="E33" s="30"/>
      <c r="F33" s="30"/>
      <c r="G33" s="30"/>
      <c r="H33" s="31" t="s">
        <v>43</v>
      </c>
      <c r="I33" s="31"/>
      <c r="J33" s="31"/>
      <c r="K33" s="32">
        <v>0.9</v>
      </c>
      <c r="L33" s="32"/>
      <c r="M33" s="6">
        <v>3592.88</v>
      </c>
      <c r="N33" s="7"/>
      <c r="O33" s="7" t="s">
        <v>38</v>
      </c>
    </row>
    <row r="34" spans="1:15" ht="11.25" customHeight="1">
      <c r="A34" s="29"/>
      <c r="B34" s="29"/>
      <c r="C34" s="30" t="s">
        <v>35</v>
      </c>
      <c r="D34" s="30"/>
      <c r="E34" s="30"/>
      <c r="F34" s="30"/>
      <c r="G34" s="30"/>
      <c r="H34" s="31" t="s">
        <v>44</v>
      </c>
      <c r="I34" s="31"/>
      <c r="J34" s="31"/>
      <c r="K34" s="32">
        <v>0.9</v>
      </c>
      <c r="L34" s="32"/>
      <c r="M34" s="6">
        <v>3592.88</v>
      </c>
      <c r="N34" s="7"/>
      <c r="O34" s="7" t="s">
        <v>38</v>
      </c>
    </row>
    <row r="35" spans="1:16" ht="11.25" customHeight="1">
      <c r="A35" s="29"/>
      <c r="B35" s="29"/>
      <c r="C35" s="30" t="s">
        <v>35</v>
      </c>
      <c r="D35" s="30"/>
      <c r="E35" s="30"/>
      <c r="F35" s="30"/>
      <c r="G35" s="30"/>
      <c r="H35" s="31" t="s">
        <v>45</v>
      </c>
      <c r="I35" s="31"/>
      <c r="J35" s="31"/>
      <c r="K35" s="32">
        <v>0.9</v>
      </c>
      <c r="L35" s="32"/>
      <c r="M35" s="6">
        <v>3592.88</v>
      </c>
      <c r="N35" s="7"/>
      <c r="O35" s="7" t="s">
        <v>38</v>
      </c>
      <c r="P35" s="14">
        <f>SUM(M33:M35)</f>
        <v>10778.64</v>
      </c>
    </row>
    <row r="36" spans="1:15" ht="11.25" customHeight="1">
      <c r="A36" s="29"/>
      <c r="B36" s="29"/>
      <c r="C36" s="30" t="s">
        <v>35</v>
      </c>
      <c r="D36" s="30"/>
      <c r="E36" s="30"/>
      <c r="F36" s="30"/>
      <c r="G36" s="30"/>
      <c r="H36" s="31" t="s">
        <v>46</v>
      </c>
      <c r="I36" s="31"/>
      <c r="J36" s="31"/>
      <c r="K36" s="32">
        <v>0.9</v>
      </c>
      <c r="L36" s="32"/>
      <c r="M36" s="6">
        <v>3592.88</v>
      </c>
      <c r="N36" s="7"/>
      <c r="O36" s="7" t="s">
        <v>38</v>
      </c>
    </row>
    <row r="37" spans="1:15" ht="11.25" customHeight="1">
      <c r="A37" s="29"/>
      <c r="B37" s="29"/>
      <c r="C37" s="30" t="s">
        <v>35</v>
      </c>
      <c r="D37" s="30"/>
      <c r="E37" s="30"/>
      <c r="F37" s="30"/>
      <c r="G37" s="30"/>
      <c r="H37" s="31" t="s">
        <v>47</v>
      </c>
      <c r="I37" s="31"/>
      <c r="J37" s="31"/>
      <c r="K37" s="32">
        <v>0.9</v>
      </c>
      <c r="L37" s="32"/>
      <c r="M37" s="6">
        <v>3592.88</v>
      </c>
      <c r="N37" s="7"/>
      <c r="O37" s="7" t="s">
        <v>38</v>
      </c>
    </row>
    <row r="38" spans="1:16" ht="11.25" customHeight="1">
      <c r="A38" s="29"/>
      <c r="B38" s="29"/>
      <c r="C38" s="30" t="s">
        <v>35</v>
      </c>
      <c r="D38" s="30"/>
      <c r="E38" s="30"/>
      <c r="F38" s="30"/>
      <c r="G38" s="30"/>
      <c r="H38" s="31" t="s">
        <v>48</v>
      </c>
      <c r="I38" s="31"/>
      <c r="J38" s="31"/>
      <c r="K38" s="32">
        <v>0.9</v>
      </c>
      <c r="L38" s="32"/>
      <c r="M38" s="6">
        <v>3578.19</v>
      </c>
      <c r="N38" s="7"/>
      <c r="O38" s="7" t="s">
        <v>38</v>
      </c>
      <c r="P38" s="14">
        <f>SUM(M36:M38)</f>
        <v>10763.95</v>
      </c>
    </row>
    <row r="39" spans="1:13" s="1" customFormat="1" ht="13.5" customHeight="1">
      <c r="A39" s="33" t="s">
        <v>49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8">
        <v>42981.01</v>
      </c>
    </row>
    <row r="40" spans="1:15" ht="11.25" customHeight="1">
      <c r="A40" s="29" t="s">
        <v>50</v>
      </c>
      <c r="B40" s="29"/>
      <c r="C40" s="30" t="s">
        <v>51</v>
      </c>
      <c r="D40" s="30"/>
      <c r="E40" s="30"/>
      <c r="F40" s="30"/>
      <c r="G40" s="30"/>
      <c r="H40" s="31" t="s">
        <v>52</v>
      </c>
      <c r="I40" s="31"/>
      <c r="J40" s="31"/>
      <c r="K40" s="34">
        <v>116</v>
      </c>
      <c r="L40" s="34"/>
      <c r="M40" s="9">
        <v>348</v>
      </c>
      <c r="N40" s="7"/>
      <c r="O40" s="7" t="s">
        <v>38</v>
      </c>
    </row>
    <row r="41" spans="1:15" ht="11.25" customHeight="1">
      <c r="A41" s="29"/>
      <c r="B41" s="29"/>
      <c r="C41" s="30" t="s">
        <v>51</v>
      </c>
      <c r="D41" s="30"/>
      <c r="E41" s="30"/>
      <c r="F41" s="30"/>
      <c r="G41" s="30"/>
      <c r="H41" s="31" t="s">
        <v>53</v>
      </c>
      <c r="I41" s="31"/>
      <c r="J41" s="31"/>
      <c r="K41" s="34">
        <v>116</v>
      </c>
      <c r="L41" s="34"/>
      <c r="M41" s="9">
        <v>348</v>
      </c>
      <c r="N41" s="7" t="s">
        <v>54</v>
      </c>
      <c r="O41" s="7" t="s">
        <v>38</v>
      </c>
    </row>
    <row r="42" spans="1:15" ht="11.25" customHeight="1">
      <c r="A42" s="29"/>
      <c r="B42" s="29"/>
      <c r="C42" s="30" t="s">
        <v>55</v>
      </c>
      <c r="D42" s="30"/>
      <c r="E42" s="30"/>
      <c r="F42" s="30"/>
      <c r="G42" s="30"/>
      <c r="H42" s="31" t="s">
        <v>56</v>
      </c>
      <c r="I42" s="31"/>
      <c r="J42" s="31"/>
      <c r="K42" s="35">
        <v>1</v>
      </c>
      <c r="L42" s="35"/>
      <c r="M42" s="9">
        <v>250</v>
      </c>
      <c r="N42" s="7"/>
      <c r="O42" s="7"/>
    </row>
    <row r="43" spans="1:15" ht="11.25" customHeight="1">
      <c r="A43" s="29"/>
      <c r="B43" s="29"/>
      <c r="C43" s="30" t="s">
        <v>55</v>
      </c>
      <c r="D43" s="30"/>
      <c r="E43" s="30"/>
      <c r="F43" s="30"/>
      <c r="G43" s="30"/>
      <c r="H43" s="31" t="s">
        <v>57</v>
      </c>
      <c r="I43" s="31"/>
      <c r="J43" s="31"/>
      <c r="K43" s="35">
        <v>1</v>
      </c>
      <c r="L43" s="35"/>
      <c r="M43" s="9">
        <v>250</v>
      </c>
      <c r="N43" s="7"/>
      <c r="O43" s="7" t="s">
        <v>38</v>
      </c>
    </row>
    <row r="44" spans="1:15" ht="11.25" customHeight="1">
      <c r="A44" s="29"/>
      <c r="B44" s="29"/>
      <c r="C44" s="30" t="s">
        <v>55</v>
      </c>
      <c r="D44" s="30"/>
      <c r="E44" s="30"/>
      <c r="F44" s="30"/>
      <c r="G44" s="30"/>
      <c r="H44" s="31" t="s">
        <v>58</v>
      </c>
      <c r="I44" s="31"/>
      <c r="J44" s="31"/>
      <c r="K44" s="35">
        <v>1</v>
      </c>
      <c r="L44" s="35"/>
      <c r="M44" s="9">
        <v>250</v>
      </c>
      <c r="N44" s="7"/>
      <c r="O44" s="7" t="s">
        <v>38</v>
      </c>
    </row>
    <row r="45" spans="1:15" ht="11.25" customHeight="1">
      <c r="A45" s="29"/>
      <c r="B45" s="29"/>
      <c r="C45" s="30" t="s">
        <v>55</v>
      </c>
      <c r="D45" s="30"/>
      <c r="E45" s="30"/>
      <c r="F45" s="30"/>
      <c r="G45" s="30"/>
      <c r="H45" s="31" t="s">
        <v>59</v>
      </c>
      <c r="I45" s="31"/>
      <c r="J45" s="31"/>
      <c r="K45" s="35">
        <v>1</v>
      </c>
      <c r="L45" s="35"/>
      <c r="M45" s="9">
        <v>250</v>
      </c>
      <c r="N45" s="7"/>
      <c r="O45" s="7" t="s">
        <v>38</v>
      </c>
    </row>
    <row r="46" spans="1:15" ht="11.25" customHeight="1">
      <c r="A46" s="29"/>
      <c r="B46" s="29"/>
      <c r="C46" s="30" t="s">
        <v>55</v>
      </c>
      <c r="D46" s="30"/>
      <c r="E46" s="30"/>
      <c r="F46" s="30"/>
      <c r="G46" s="30"/>
      <c r="H46" s="31" t="s">
        <v>60</v>
      </c>
      <c r="I46" s="31"/>
      <c r="J46" s="31"/>
      <c r="K46" s="35">
        <v>1</v>
      </c>
      <c r="L46" s="35"/>
      <c r="M46" s="9">
        <v>250</v>
      </c>
      <c r="N46" s="7"/>
      <c r="O46" s="7" t="s">
        <v>38</v>
      </c>
    </row>
    <row r="47" spans="1:15" ht="11.25" customHeight="1">
      <c r="A47" s="29"/>
      <c r="B47" s="29"/>
      <c r="C47" s="30" t="s">
        <v>55</v>
      </c>
      <c r="D47" s="30"/>
      <c r="E47" s="30"/>
      <c r="F47" s="30"/>
      <c r="G47" s="30"/>
      <c r="H47" s="31" t="s">
        <v>61</v>
      </c>
      <c r="I47" s="31"/>
      <c r="J47" s="31"/>
      <c r="K47" s="35">
        <v>1</v>
      </c>
      <c r="L47" s="35"/>
      <c r="M47" s="9">
        <v>250</v>
      </c>
      <c r="N47" s="7"/>
      <c r="O47" s="7" t="s">
        <v>38</v>
      </c>
    </row>
    <row r="48" spans="1:15" ht="11.25" customHeight="1">
      <c r="A48" s="29"/>
      <c r="B48" s="29"/>
      <c r="C48" s="30" t="s">
        <v>55</v>
      </c>
      <c r="D48" s="30"/>
      <c r="E48" s="30"/>
      <c r="F48" s="30"/>
      <c r="G48" s="30"/>
      <c r="H48" s="31" t="s">
        <v>62</v>
      </c>
      <c r="I48" s="31"/>
      <c r="J48" s="31"/>
      <c r="K48" s="35">
        <v>1</v>
      </c>
      <c r="L48" s="35"/>
      <c r="M48" s="9">
        <v>250</v>
      </c>
      <c r="N48" s="7"/>
      <c r="O48" s="7" t="s">
        <v>38</v>
      </c>
    </row>
    <row r="49" spans="1:15" ht="11.25" customHeight="1">
      <c r="A49" s="29"/>
      <c r="B49" s="29"/>
      <c r="C49" s="30" t="s">
        <v>55</v>
      </c>
      <c r="D49" s="30"/>
      <c r="E49" s="30"/>
      <c r="F49" s="30"/>
      <c r="G49" s="30"/>
      <c r="H49" s="31" t="s">
        <v>63</v>
      </c>
      <c r="I49" s="31"/>
      <c r="J49" s="31"/>
      <c r="K49" s="35">
        <v>1</v>
      </c>
      <c r="L49" s="35"/>
      <c r="M49" s="9">
        <v>250</v>
      </c>
      <c r="N49" s="7"/>
      <c r="O49" s="7" t="s">
        <v>38</v>
      </c>
    </row>
    <row r="50" spans="1:15" ht="11.25" customHeight="1">
      <c r="A50" s="29"/>
      <c r="B50" s="29"/>
      <c r="C50" s="30" t="s">
        <v>55</v>
      </c>
      <c r="D50" s="30"/>
      <c r="E50" s="30"/>
      <c r="F50" s="30"/>
      <c r="G50" s="30"/>
      <c r="H50" s="31" t="s">
        <v>64</v>
      </c>
      <c r="I50" s="31"/>
      <c r="J50" s="31"/>
      <c r="K50" s="35">
        <v>1</v>
      </c>
      <c r="L50" s="35"/>
      <c r="M50" s="9">
        <v>250</v>
      </c>
      <c r="N50" s="7"/>
      <c r="O50" s="7" t="s">
        <v>38</v>
      </c>
    </row>
    <row r="51" spans="1:15" ht="11.25" customHeight="1">
      <c r="A51" s="29"/>
      <c r="B51" s="29"/>
      <c r="C51" s="30" t="s">
        <v>55</v>
      </c>
      <c r="D51" s="30"/>
      <c r="E51" s="30"/>
      <c r="F51" s="30"/>
      <c r="G51" s="30"/>
      <c r="H51" s="31" t="s">
        <v>65</v>
      </c>
      <c r="I51" s="31"/>
      <c r="J51" s="31"/>
      <c r="K51" s="35">
        <v>1</v>
      </c>
      <c r="L51" s="35"/>
      <c r="M51" s="9">
        <v>250</v>
      </c>
      <c r="N51" s="7"/>
      <c r="O51" s="7" t="s">
        <v>38</v>
      </c>
    </row>
    <row r="52" spans="1:15" ht="11.25" customHeight="1">
      <c r="A52" s="29"/>
      <c r="B52" s="29"/>
      <c r="C52" s="30" t="s">
        <v>55</v>
      </c>
      <c r="D52" s="30"/>
      <c r="E52" s="30"/>
      <c r="F52" s="30"/>
      <c r="G52" s="30"/>
      <c r="H52" s="31" t="s">
        <v>66</v>
      </c>
      <c r="I52" s="31"/>
      <c r="J52" s="31"/>
      <c r="K52" s="35">
        <v>1</v>
      </c>
      <c r="L52" s="35"/>
      <c r="M52" s="9">
        <v>250</v>
      </c>
      <c r="N52" s="7"/>
      <c r="O52" s="7" t="s">
        <v>38</v>
      </c>
    </row>
    <row r="53" spans="1:15" ht="11.25" customHeight="1">
      <c r="A53" s="29"/>
      <c r="B53" s="29"/>
      <c r="C53" s="30" t="s">
        <v>55</v>
      </c>
      <c r="D53" s="30"/>
      <c r="E53" s="30"/>
      <c r="F53" s="30"/>
      <c r="G53" s="30"/>
      <c r="H53" s="31" t="s">
        <v>67</v>
      </c>
      <c r="I53" s="31"/>
      <c r="J53" s="31"/>
      <c r="K53" s="35">
        <v>1</v>
      </c>
      <c r="L53" s="35"/>
      <c r="M53" s="9">
        <v>250</v>
      </c>
      <c r="N53" s="7"/>
      <c r="O53" s="7" t="s">
        <v>38</v>
      </c>
    </row>
    <row r="54" spans="1:15" ht="11.25" customHeight="1">
      <c r="A54" s="29"/>
      <c r="B54" s="29"/>
      <c r="C54" s="30" t="s">
        <v>68</v>
      </c>
      <c r="D54" s="30"/>
      <c r="E54" s="30"/>
      <c r="F54" s="30"/>
      <c r="G54" s="30"/>
      <c r="H54" s="31" t="s">
        <v>56</v>
      </c>
      <c r="I54" s="31"/>
      <c r="J54" s="31"/>
      <c r="K54" s="36">
        <v>1</v>
      </c>
      <c r="L54" s="36"/>
      <c r="M54" s="6">
        <v>3970.08</v>
      </c>
      <c r="N54" s="7"/>
      <c r="O54" s="7"/>
    </row>
    <row r="55" spans="1:15" ht="11.25" customHeight="1">
      <c r="A55" s="29"/>
      <c r="B55" s="29"/>
      <c r="C55" s="30" t="s">
        <v>68</v>
      </c>
      <c r="D55" s="30"/>
      <c r="E55" s="30"/>
      <c r="F55" s="30"/>
      <c r="G55" s="30"/>
      <c r="H55" s="31" t="s">
        <v>57</v>
      </c>
      <c r="I55" s="31"/>
      <c r="J55" s="31"/>
      <c r="K55" s="36">
        <v>1</v>
      </c>
      <c r="L55" s="36"/>
      <c r="M55" s="6">
        <v>3970.08</v>
      </c>
      <c r="N55" s="7" t="s">
        <v>69</v>
      </c>
      <c r="O55" s="7" t="s">
        <v>38</v>
      </c>
    </row>
    <row r="56" spans="1:15" ht="11.25" customHeight="1">
      <c r="A56" s="29"/>
      <c r="B56" s="29"/>
      <c r="C56" s="30" t="s">
        <v>68</v>
      </c>
      <c r="D56" s="30"/>
      <c r="E56" s="30"/>
      <c r="F56" s="30"/>
      <c r="G56" s="30"/>
      <c r="H56" s="31" t="s">
        <v>58</v>
      </c>
      <c r="I56" s="31"/>
      <c r="J56" s="31"/>
      <c r="K56" s="36">
        <v>1</v>
      </c>
      <c r="L56" s="36"/>
      <c r="M56" s="6">
        <v>3970.08</v>
      </c>
      <c r="N56" s="7" t="s">
        <v>69</v>
      </c>
      <c r="O56" s="7" t="s">
        <v>38</v>
      </c>
    </row>
    <row r="57" spans="1:15" ht="11.25" customHeight="1">
      <c r="A57" s="29"/>
      <c r="B57" s="29"/>
      <c r="C57" s="30" t="s">
        <v>68</v>
      </c>
      <c r="D57" s="30"/>
      <c r="E57" s="30"/>
      <c r="F57" s="30"/>
      <c r="G57" s="30"/>
      <c r="H57" s="31" t="s">
        <v>59</v>
      </c>
      <c r="I57" s="31"/>
      <c r="J57" s="31"/>
      <c r="K57" s="36">
        <v>1</v>
      </c>
      <c r="L57" s="36"/>
      <c r="M57" s="6">
        <v>3970.08</v>
      </c>
      <c r="N57" s="7" t="s">
        <v>69</v>
      </c>
      <c r="O57" s="7" t="s">
        <v>38</v>
      </c>
    </row>
    <row r="58" spans="1:15" ht="11.25" customHeight="1">
      <c r="A58" s="29"/>
      <c r="B58" s="29"/>
      <c r="C58" s="30" t="s">
        <v>68</v>
      </c>
      <c r="D58" s="30"/>
      <c r="E58" s="30"/>
      <c r="F58" s="30"/>
      <c r="G58" s="30"/>
      <c r="H58" s="31" t="s">
        <v>60</v>
      </c>
      <c r="I58" s="31"/>
      <c r="J58" s="31"/>
      <c r="K58" s="36">
        <v>1</v>
      </c>
      <c r="L58" s="36"/>
      <c r="M58" s="6">
        <v>3970.08</v>
      </c>
      <c r="N58" s="7" t="s">
        <v>69</v>
      </c>
      <c r="O58" s="7" t="s">
        <v>38</v>
      </c>
    </row>
    <row r="59" spans="1:15" ht="11.25" customHeight="1">
      <c r="A59" s="29"/>
      <c r="B59" s="29"/>
      <c r="C59" s="30" t="s">
        <v>68</v>
      </c>
      <c r="D59" s="30"/>
      <c r="E59" s="30"/>
      <c r="F59" s="30"/>
      <c r="G59" s="30"/>
      <c r="H59" s="31" t="s">
        <v>61</v>
      </c>
      <c r="I59" s="31"/>
      <c r="J59" s="31"/>
      <c r="K59" s="36">
        <v>1</v>
      </c>
      <c r="L59" s="36"/>
      <c r="M59" s="6">
        <v>3970.08</v>
      </c>
      <c r="N59" s="7" t="s">
        <v>69</v>
      </c>
      <c r="O59" s="7" t="s">
        <v>38</v>
      </c>
    </row>
    <row r="60" spans="1:15" ht="11.25" customHeight="1">
      <c r="A60" s="29"/>
      <c r="B60" s="29"/>
      <c r="C60" s="30" t="s">
        <v>68</v>
      </c>
      <c r="D60" s="30"/>
      <c r="E60" s="30"/>
      <c r="F60" s="30"/>
      <c r="G60" s="30"/>
      <c r="H60" s="31" t="s">
        <v>62</v>
      </c>
      <c r="I60" s="31"/>
      <c r="J60" s="31"/>
      <c r="K60" s="36">
        <v>1</v>
      </c>
      <c r="L60" s="36"/>
      <c r="M60" s="6">
        <v>3992.09</v>
      </c>
      <c r="N60" s="7" t="s">
        <v>69</v>
      </c>
      <c r="O60" s="7" t="s">
        <v>38</v>
      </c>
    </row>
    <row r="61" spans="1:15" ht="11.25" customHeight="1">
      <c r="A61" s="29"/>
      <c r="B61" s="29"/>
      <c r="C61" s="30" t="s">
        <v>68</v>
      </c>
      <c r="D61" s="30"/>
      <c r="E61" s="30"/>
      <c r="F61" s="30"/>
      <c r="G61" s="30"/>
      <c r="H61" s="31" t="s">
        <v>63</v>
      </c>
      <c r="I61" s="31"/>
      <c r="J61" s="31"/>
      <c r="K61" s="36">
        <v>1</v>
      </c>
      <c r="L61" s="36"/>
      <c r="M61" s="6">
        <v>3992.09</v>
      </c>
      <c r="N61" s="7" t="s">
        <v>69</v>
      </c>
      <c r="O61" s="7" t="s">
        <v>38</v>
      </c>
    </row>
    <row r="62" spans="1:16" ht="11.25" customHeight="1">
      <c r="A62" s="29"/>
      <c r="B62" s="29"/>
      <c r="C62" s="30" t="s">
        <v>68</v>
      </c>
      <c r="D62" s="30"/>
      <c r="E62" s="30"/>
      <c r="F62" s="30"/>
      <c r="G62" s="30"/>
      <c r="H62" s="31" t="s">
        <v>64</v>
      </c>
      <c r="I62" s="31"/>
      <c r="J62" s="31"/>
      <c r="K62" s="36">
        <v>1</v>
      </c>
      <c r="L62" s="36"/>
      <c r="M62" s="6">
        <v>3992.09</v>
      </c>
      <c r="N62" s="7" t="s">
        <v>69</v>
      </c>
      <c r="O62" s="7" t="s">
        <v>38</v>
      </c>
      <c r="P62" s="14">
        <f>SUM(M60:M62)</f>
        <v>11976.27</v>
      </c>
    </row>
    <row r="63" spans="1:15" ht="11.25" customHeight="1">
      <c r="A63" s="29"/>
      <c r="B63" s="29"/>
      <c r="C63" s="30" t="s">
        <v>68</v>
      </c>
      <c r="D63" s="30"/>
      <c r="E63" s="30"/>
      <c r="F63" s="30"/>
      <c r="G63" s="30"/>
      <c r="H63" s="31" t="s">
        <v>65</v>
      </c>
      <c r="I63" s="31"/>
      <c r="J63" s="31"/>
      <c r="K63" s="36">
        <v>1</v>
      </c>
      <c r="L63" s="36"/>
      <c r="M63" s="6">
        <v>3992.09</v>
      </c>
      <c r="N63" s="7" t="s">
        <v>69</v>
      </c>
      <c r="O63" s="7" t="s">
        <v>38</v>
      </c>
    </row>
    <row r="64" spans="1:15" ht="11.25" customHeight="1">
      <c r="A64" s="29"/>
      <c r="B64" s="29"/>
      <c r="C64" s="30" t="s">
        <v>68</v>
      </c>
      <c r="D64" s="30"/>
      <c r="E64" s="30"/>
      <c r="F64" s="30"/>
      <c r="G64" s="30"/>
      <c r="H64" s="31" t="s">
        <v>66</v>
      </c>
      <c r="I64" s="31"/>
      <c r="J64" s="31"/>
      <c r="K64" s="36">
        <v>1</v>
      </c>
      <c r="L64" s="36"/>
      <c r="M64" s="6">
        <v>3992.09</v>
      </c>
      <c r="N64" s="7" t="s">
        <v>69</v>
      </c>
      <c r="O64" s="7" t="s">
        <v>38</v>
      </c>
    </row>
    <row r="65" spans="1:16" ht="11.25" customHeight="1">
      <c r="A65" s="29"/>
      <c r="B65" s="29"/>
      <c r="C65" s="30" t="s">
        <v>68</v>
      </c>
      <c r="D65" s="30"/>
      <c r="E65" s="30"/>
      <c r="F65" s="30"/>
      <c r="G65" s="30"/>
      <c r="H65" s="31" t="s">
        <v>67</v>
      </c>
      <c r="I65" s="31"/>
      <c r="J65" s="31"/>
      <c r="K65" s="36">
        <v>1</v>
      </c>
      <c r="L65" s="36"/>
      <c r="M65" s="6">
        <v>3975.77</v>
      </c>
      <c r="N65" s="7" t="s">
        <v>69</v>
      </c>
      <c r="O65" s="7" t="s">
        <v>38</v>
      </c>
      <c r="P65" s="14">
        <f>SUM(M63:M65)</f>
        <v>11959.95</v>
      </c>
    </row>
    <row r="66" spans="1:15" ht="11.25" customHeight="1">
      <c r="A66" s="29"/>
      <c r="B66" s="29"/>
      <c r="C66" s="30" t="s">
        <v>70</v>
      </c>
      <c r="D66" s="30"/>
      <c r="E66" s="30"/>
      <c r="F66" s="30"/>
      <c r="G66" s="30"/>
      <c r="H66" s="31" t="s">
        <v>56</v>
      </c>
      <c r="I66" s="31"/>
      <c r="J66" s="31"/>
      <c r="K66" s="37">
        <v>1.15</v>
      </c>
      <c r="L66" s="37"/>
      <c r="M66" s="6">
        <v>4565.59</v>
      </c>
      <c r="N66" s="7"/>
      <c r="O66" s="7"/>
    </row>
    <row r="67" spans="1:15" ht="11.25" customHeight="1">
      <c r="A67" s="29"/>
      <c r="B67" s="29"/>
      <c r="C67" s="30" t="s">
        <v>70</v>
      </c>
      <c r="D67" s="30"/>
      <c r="E67" s="30"/>
      <c r="F67" s="30"/>
      <c r="G67" s="30"/>
      <c r="H67" s="31" t="s">
        <v>57</v>
      </c>
      <c r="I67" s="31"/>
      <c r="J67" s="31"/>
      <c r="K67" s="37">
        <v>1.15</v>
      </c>
      <c r="L67" s="37"/>
      <c r="M67" s="6">
        <v>4565.59</v>
      </c>
      <c r="N67" s="7" t="s">
        <v>69</v>
      </c>
      <c r="O67" s="7" t="s">
        <v>38</v>
      </c>
    </row>
    <row r="68" spans="1:15" ht="11.25" customHeight="1">
      <c r="A68" s="29"/>
      <c r="B68" s="29"/>
      <c r="C68" s="30" t="s">
        <v>70</v>
      </c>
      <c r="D68" s="30"/>
      <c r="E68" s="30"/>
      <c r="F68" s="30"/>
      <c r="G68" s="30"/>
      <c r="H68" s="31" t="s">
        <v>58</v>
      </c>
      <c r="I68" s="31"/>
      <c r="J68" s="31"/>
      <c r="K68" s="37">
        <v>1.15</v>
      </c>
      <c r="L68" s="37"/>
      <c r="M68" s="6">
        <v>4565.59</v>
      </c>
      <c r="N68" s="7" t="s">
        <v>69</v>
      </c>
      <c r="O68" s="7" t="s">
        <v>38</v>
      </c>
    </row>
    <row r="69" spans="1:15" ht="11.25" customHeight="1">
      <c r="A69" s="29"/>
      <c r="B69" s="29"/>
      <c r="C69" s="30" t="s">
        <v>70</v>
      </c>
      <c r="D69" s="30"/>
      <c r="E69" s="30"/>
      <c r="F69" s="30"/>
      <c r="G69" s="30"/>
      <c r="H69" s="31" t="s">
        <v>59</v>
      </c>
      <c r="I69" s="31"/>
      <c r="J69" s="31"/>
      <c r="K69" s="37">
        <v>1.15</v>
      </c>
      <c r="L69" s="37"/>
      <c r="M69" s="6">
        <v>4565.59</v>
      </c>
      <c r="N69" s="7" t="s">
        <v>69</v>
      </c>
      <c r="O69" s="7" t="s">
        <v>38</v>
      </c>
    </row>
    <row r="70" spans="1:15" ht="11.25" customHeight="1">
      <c r="A70" s="29"/>
      <c r="B70" s="29"/>
      <c r="C70" s="30" t="s">
        <v>70</v>
      </c>
      <c r="D70" s="30"/>
      <c r="E70" s="30"/>
      <c r="F70" s="30"/>
      <c r="G70" s="30"/>
      <c r="H70" s="31" t="s">
        <v>60</v>
      </c>
      <c r="I70" s="31"/>
      <c r="J70" s="31"/>
      <c r="K70" s="37">
        <v>1.15</v>
      </c>
      <c r="L70" s="37"/>
      <c r="M70" s="6">
        <v>4565.59</v>
      </c>
      <c r="N70" s="7" t="s">
        <v>69</v>
      </c>
      <c r="O70" s="7" t="s">
        <v>38</v>
      </c>
    </row>
    <row r="71" spans="1:15" ht="11.25" customHeight="1">
      <c r="A71" s="29"/>
      <c r="B71" s="29"/>
      <c r="C71" s="30" t="s">
        <v>70</v>
      </c>
      <c r="D71" s="30"/>
      <c r="E71" s="30"/>
      <c r="F71" s="30"/>
      <c r="G71" s="30"/>
      <c r="H71" s="31" t="s">
        <v>61</v>
      </c>
      <c r="I71" s="31"/>
      <c r="J71" s="31"/>
      <c r="K71" s="37">
        <v>1.15</v>
      </c>
      <c r="L71" s="37"/>
      <c r="M71" s="6">
        <v>4565.59</v>
      </c>
      <c r="N71" s="7" t="s">
        <v>69</v>
      </c>
      <c r="O71" s="7" t="s">
        <v>38</v>
      </c>
    </row>
    <row r="72" spans="1:15" ht="11.25" customHeight="1">
      <c r="A72" s="29"/>
      <c r="B72" s="29"/>
      <c r="C72" s="30" t="s">
        <v>70</v>
      </c>
      <c r="D72" s="30"/>
      <c r="E72" s="30"/>
      <c r="F72" s="30"/>
      <c r="G72" s="30"/>
      <c r="H72" s="31" t="s">
        <v>62</v>
      </c>
      <c r="I72" s="31"/>
      <c r="J72" s="31"/>
      <c r="K72" s="37">
        <v>1.15</v>
      </c>
      <c r="L72" s="37"/>
      <c r="M72" s="6">
        <v>4590.9</v>
      </c>
      <c r="N72" s="7" t="s">
        <v>69</v>
      </c>
      <c r="O72" s="7" t="s">
        <v>38</v>
      </c>
    </row>
    <row r="73" spans="1:15" ht="11.25" customHeight="1">
      <c r="A73" s="29"/>
      <c r="B73" s="29"/>
      <c r="C73" s="30" t="s">
        <v>70</v>
      </c>
      <c r="D73" s="30"/>
      <c r="E73" s="30"/>
      <c r="F73" s="30"/>
      <c r="G73" s="30"/>
      <c r="H73" s="31" t="s">
        <v>63</v>
      </c>
      <c r="I73" s="31"/>
      <c r="J73" s="31"/>
      <c r="K73" s="37">
        <v>1.15</v>
      </c>
      <c r="L73" s="37"/>
      <c r="M73" s="6">
        <v>4590.9</v>
      </c>
      <c r="N73" s="7" t="s">
        <v>69</v>
      </c>
      <c r="O73" s="7" t="s">
        <v>38</v>
      </c>
    </row>
    <row r="74" spans="1:16" ht="11.25" customHeight="1">
      <c r="A74" s="29"/>
      <c r="B74" s="29"/>
      <c r="C74" s="30" t="s">
        <v>70</v>
      </c>
      <c r="D74" s="30"/>
      <c r="E74" s="30"/>
      <c r="F74" s="30"/>
      <c r="G74" s="30"/>
      <c r="H74" s="31" t="s">
        <v>64</v>
      </c>
      <c r="I74" s="31"/>
      <c r="J74" s="31"/>
      <c r="K74" s="37">
        <v>1.15</v>
      </c>
      <c r="L74" s="37"/>
      <c r="M74" s="6">
        <v>4590.9</v>
      </c>
      <c r="N74" s="7" t="s">
        <v>69</v>
      </c>
      <c r="O74" s="7" t="s">
        <v>38</v>
      </c>
      <c r="P74" s="14">
        <f>SUM(M72:M74)</f>
        <v>13772.699999999999</v>
      </c>
    </row>
    <row r="75" spans="1:15" ht="11.25" customHeight="1">
      <c r="A75" s="29"/>
      <c r="B75" s="29"/>
      <c r="C75" s="30" t="s">
        <v>70</v>
      </c>
      <c r="D75" s="30"/>
      <c r="E75" s="30"/>
      <c r="F75" s="30"/>
      <c r="G75" s="30"/>
      <c r="H75" s="31" t="s">
        <v>65</v>
      </c>
      <c r="I75" s="31"/>
      <c r="J75" s="31"/>
      <c r="K75" s="37">
        <v>1.15</v>
      </c>
      <c r="L75" s="37"/>
      <c r="M75" s="6">
        <v>4590.9</v>
      </c>
      <c r="N75" s="7" t="s">
        <v>69</v>
      </c>
      <c r="O75" s="7" t="s">
        <v>38</v>
      </c>
    </row>
    <row r="76" spans="1:15" ht="11.25" customHeight="1">
      <c r="A76" s="29"/>
      <c r="B76" s="29"/>
      <c r="C76" s="30" t="s">
        <v>70</v>
      </c>
      <c r="D76" s="30"/>
      <c r="E76" s="30"/>
      <c r="F76" s="30"/>
      <c r="G76" s="30"/>
      <c r="H76" s="31" t="s">
        <v>66</v>
      </c>
      <c r="I76" s="31"/>
      <c r="J76" s="31"/>
      <c r="K76" s="37">
        <v>1.15</v>
      </c>
      <c r="L76" s="37"/>
      <c r="M76" s="6">
        <v>4590.9</v>
      </c>
      <c r="N76" s="7" t="s">
        <v>69</v>
      </c>
      <c r="O76" s="7" t="s">
        <v>38</v>
      </c>
    </row>
    <row r="77" spans="1:16" ht="11.25" customHeight="1">
      <c r="A77" s="29"/>
      <c r="B77" s="29"/>
      <c r="C77" s="30" t="s">
        <v>70</v>
      </c>
      <c r="D77" s="30"/>
      <c r="E77" s="30"/>
      <c r="F77" s="30"/>
      <c r="G77" s="30"/>
      <c r="H77" s="31" t="s">
        <v>67</v>
      </c>
      <c r="I77" s="31"/>
      <c r="J77" s="31"/>
      <c r="K77" s="37">
        <v>1.15</v>
      </c>
      <c r="L77" s="37"/>
      <c r="M77" s="6">
        <v>4572.14</v>
      </c>
      <c r="N77" s="7" t="s">
        <v>69</v>
      </c>
      <c r="O77" s="7" t="s">
        <v>38</v>
      </c>
      <c r="P77" s="14">
        <f>SUM(M75:M77)</f>
        <v>13753.939999999999</v>
      </c>
    </row>
    <row r="78" spans="1:13" s="1" customFormat="1" ht="13.5" customHeight="1">
      <c r="A78" s="33" t="s">
        <v>49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8">
        <v>106372.88</v>
      </c>
    </row>
    <row r="79" spans="1:15" ht="11.25" customHeight="1">
      <c r="A79" s="29" t="s">
        <v>71</v>
      </c>
      <c r="B79" s="29"/>
      <c r="C79" s="30" t="s">
        <v>72</v>
      </c>
      <c r="D79" s="30"/>
      <c r="E79" s="30"/>
      <c r="F79" s="30"/>
      <c r="G79" s="30"/>
      <c r="H79" s="31" t="s">
        <v>73</v>
      </c>
      <c r="I79" s="31"/>
      <c r="J79" s="31"/>
      <c r="K79" s="37">
        <v>2.38</v>
      </c>
      <c r="L79" s="37"/>
      <c r="M79" s="6">
        <v>9501.17</v>
      </c>
      <c r="N79" s="7"/>
      <c r="O79" s="7"/>
    </row>
    <row r="80" spans="1:15" ht="11.25" customHeight="1">
      <c r="A80" s="29"/>
      <c r="B80" s="29"/>
      <c r="C80" s="30" t="s">
        <v>72</v>
      </c>
      <c r="D80" s="30"/>
      <c r="E80" s="30"/>
      <c r="F80" s="30"/>
      <c r="G80" s="30"/>
      <c r="H80" s="31" t="s">
        <v>74</v>
      </c>
      <c r="I80" s="31"/>
      <c r="J80" s="31"/>
      <c r="K80" s="37">
        <v>2.35</v>
      </c>
      <c r="L80" s="37"/>
      <c r="M80" s="6">
        <v>9381.41</v>
      </c>
      <c r="N80" s="7"/>
      <c r="O80" s="7" t="s">
        <v>38</v>
      </c>
    </row>
    <row r="81" spans="1:15" ht="11.25" customHeight="1">
      <c r="A81" s="29"/>
      <c r="B81" s="29"/>
      <c r="C81" s="30" t="s">
        <v>72</v>
      </c>
      <c r="D81" s="30"/>
      <c r="E81" s="30"/>
      <c r="F81" s="30"/>
      <c r="G81" s="30"/>
      <c r="H81" s="31" t="s">
        <v>75</v>
      </c>
      <c r="I81" s="31"/>
      <c r="J81" s="31"/>
      <c r="K81" s="37">
        <v>2.35</v>
      </c>
      <c r="L81" s="37"/>
      <c r="M81" s="6">
        <v>9381.41</v>
      </c>
      <c r="N81" s="7"/>
      <c r="O81" s="7" t="s">
        <v>38</v>
      </c>
    </row>
    <row r="82" spans="1:15" ht="11.25" customHeight="1">
      <c r="A82" s="29"/>
      <c r="B82" s="29"/>
      <c r="C82" s="30" t="s">
        <v>72</v>
      </c>
      <c r="D82" s="30"/>
      <c r="E82" s="30"/>
      <c r="F82" s="30"/>
      <c r="G82" s="30"/>
      <c r="H82" s="31" t="s">
        <v>76</v>
      </c>
      <c r="I82" s="31"/>
      <c r="J82" s="31"/>
      <c r="K82" s="37">
        <v>2.35</v>
      </c>
      <c r="L82" s="37"/>
      <c r="M82" s="6">
        <v>9381.41</v>
      </c>
      <c r="N82" s="7"/>
      <c r="O82" s="7" t="s">
        <v>38</v>
      </c>
    </row>
    <row r="83" spans="1:15" ht="11.25" customHeight="1">
      <c r="A83" s="29"/>
      <c r="B83" s="29"/>
      <c r="C83" s="30" t="s">
        <v>72</v>
      </c>
      <c r="D83" s="30"/>
      <c r="E83" s="30"/>
      <c r="F83" s="30"/>
      <c r="G83" s="30"/>
      <c r="H83" s="31" t="s">
        <v>77</v>
      </c>
      <c r="I83" s="31"/>
      <c r="J83" s="31"/>
      <c r="K83" s="37">
        <v>2.35</v>
      </c>
      <c r="L83" s="37"/>
      <c r="M83" s="6">
        <v>9381.41</v>
      </c>
      <c r="N83" s="7"/>
      <c r="O83" s="7" t="s">
        <v>38</v>
      </c>
    </row>
    <row r="84" spans="1:15" ht="11.25" customHeight="1">
      <c r="A84" s="29"/>
      <c r="B84" s="29"/>
      <c r="C84" s="30" t="s">
        <v>72</v>
      </c>
      <c r="D84" s="30"/>
      <c r="E84" s="30"/>
      <c r="F84" s="30"/>
      <c r="G84" s="30"/>
      <c r="H84" s="31" t="s">
        <v>78</v>
      </c>
      <c r="I84" s="31"/>
      <c r="J84" s="31"/>
      <c r="K84" s="37">
        <v>2.35</v>
      </c>
      <c r="L84" s="37"/>
      <c r="M84" s="6">
        <v>9381.41</v>
      </c>
      <c r="N84" s="7"/>
      <c r="O84" s="7" t="s">
        <v>38</v>
      </c>
    </row>
    <row r="85" spans="1:15" ht="11.25" customHeight="1">
      <c r="A85" s="29"/>
      <c r="B85" s="29"/>
      <c r="C85" s="30" t="s">
        <v>72</v>
      </c>
      <c r="D85" s="30"/>
      <c r="E85" s="30"/>
      <c r="F85" s="30"/>
      <c r="G85" s="30"/>
      <c r="H85" s="31" t="s">
        <v>79</v>
      </c>
      <c r="I85" s="31"/>
      <c r="J85" s="31"/>
      <c r="K85" s="37">
        <v>2.35</v>
      </c>
      <c r="L85" s="37"/>
      <c r="M85" s="6">
        <v>9381.41</v>
      </c>
      <c r="N85" s="7"/>
      <c r="O85" s="7" t="s">
        <v>38</v>
      </c>
    </row>
    <row r="86" spans="1:15" ht="11.25" customHeight="1">
      <c r="A86" s="29"/>
      <c r="B86" s="29"/>
      <c r="C86" s="30" t="s">
        <v>72</v>
      </c>
      <c r="D86" s="30"/>
      <c r="E86" s="30"/>
      <c r="F86" s="30"/>
      <c r="G86" s="30"/>
      <c r="H86" s="31" t="s">
        <v>80</v>
      </c>
      <c r="I86" s="31"/>
      <c r="J86" s="31"/>
      <c r="K86" s="37">
        <v>2.35</v>
      </c>
      <c r="L86" s="37"/>
      <c r="M86" s="6">
        <v>9381.41</v>
      </c>
      <c r="N86" s="7"/>
      <c r="O86" s="7" t="s">
        <v>38</v>
      </c>
    </row>
    <row r="87" spans="1:15" ht="11.25" customHeight="1">
      <c r="A87" s="29"/>
      <c r="B87" s="29"/>
      <c r="C87" s="30" t="s">
        <v>72</v>
      </c>
      <c r="D87" s="30"/>
      <c r="E87" s="30"/>
      <c r="F87" s="30"/>
      <c r="G87" s="30"/>
      <c r="H87" s="31" t="s">
        <v>81</v>
      </c>
      <c r="I87" s="31"/>
      <c r="J87" s="31"/>
      <c r="K87" s="37">
        <v>2.35</v>
      </c>
      <c r="L87" s="37"/>
      <c r="M87" s="6">
        <v>9381.41</v>
      </c>
      <c r="N87" s="7"/>
      <c r="O87" s="7" t="s">
        <v>38</v>
      </c>
    </row>
    <row r="88" spans="1:15" ht="11.25" customHeight="1">
      <c r="A88" s="29"/>
      <c r="B88" s="29"/>
      <c r="C88" s="30" t="s">
        <v>72</v>
      </c>
      <c r="D88" s="30"/>
      <c r="E88" s="30"/>
      <c r="F88" s="30"/>
      <c r="G88" s="30"/>
      <c r="H88" s="31" t="s">
        <v>82</v>
      </c>
      <c r="I88" s="31"/>
      <c r="J88" s="31"/>
      <c r="K88" s="37">
        <v>2.35</v>
      </c>
      <c r="L88" s="37"/>
      <c r="M88" s="6">
        <v>9381.41</v>
      </c>
      <c r="N88" s="7"/>
      <c r="O88" s="7" t="s">
        <v>38</v>
      </c>
    </row>
    <row r="89" spans="1:15" ht="11.25" customHeight="1">
      <c r="A89" s="29"/>
      <c r="B89" s="29"/>
      <c r="C89" s="30" t="s">
        <v>72</v>
      </c>
      <c r="D89" s="30"/>
      <c r="E89" s="30"/>
      <c r="F89" s="30"/>
      <c r="G89" s="30"/>
      <c r="H89" s="31" t="s">
        <v>83</v>
      </c>
      <c r="I89" s="31"/>
      <c r="J89" s="31"/>
      <c r="K89" s="37">
        <v>2.35</v>
      </c>
      <c r="L89" s="37"/>
      <c r="M89" s="6">
        <v>9381.41</v>
      </c>
      <c r="N89" s="7"/>
      <c r="O89" s="7" t="s">
        <v>38</v>
      </c>
    </row>
    <row r="90" spans="1:16" ht="11.25" customHeight="1">
      <c r="A90" s="29"/>
      <c r="B90" s="29"/>
      <c r="C90" s="30" t="s">
        <v>72</v>
      </c>
      <c r="D90" s="30"/>
      <c r="E90" s="30"/>
      <c r="F90" s="30"/>
      <c r="G90" s="30"/>
      <c r="H90" s="31" t="s">
        <v>84</v>
      </c>
      <c r="I90" s="31"/>
      <c r="J90" s="31"/>
      <c r="K90" s="37">
        <v>2.35</v>
      </c>
      <c r="L90" s="37"/>
      <c r="M90" s="6">
        <v>9381.41</v>
      </c>
      <c r="N90" s="7"/>
      <c r="O90" s="7" t="s">
        <v>38</v>
      </c>
      <c r="P90" s="14">
        <f>SUM(M89:O89)</f>
        <v>9381.41</v>
      </c>
    </row>
    <row r="91" spans="1:15" ht="11.25" customHeight="1">
      <c r="A91" s="29"/>
      <c r="B91" s="29"/>
      <c r="C91" s="30" t="s">
        <v>85</v>
      </c>
      <c r="D91" s="30"/>
      <c r="E91" s="30"/>
      <c r="F91" s="30"/>
      <c r="G91" s="30"/>
      <c r="H91" s="31" t="s">
        <v>74</v>
      </c>
      <c r="I91" s="31"/>
      <c r="J91" s="31"/>
      <c r="K91" s="37">
        <v>0.03</v>
      </c>
      <c r="L91" s="37"/>
      <c r="M91" s="9">
        <v>-119.79</v>
      </c>
      <c r="N91" s="7"/>
      <c r="O91" s="7" t="s">
        <v>38</v>
      </c>
    </row>
    <row r="92" spans="1:13" s="1" customFormat="1" ht="13.5" customHeight="1">
      <c r="A92" s="33" t="s">
        <v>49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8">
        <v>112576.89</v>
      </c>
    </row>
    <row r="93" spans="1:15" ht="11.25" customHeight="1">
      <c r="A93" s="29" t="s">
        <v>86</v>
      </c>
      <c r="B93" s="29"/>
      <c r="C93" s="30" t="s">
        <v>86</v>
      </c>
      <c r="D93" s="30"/>
      <c r="E93" s="30"/>
      <c r="F93" s="30"/>
      <c r="G93" s="30"/>
      <c r="H93" s="31" t="s">
        <v>52</v>
      </c>
      <c r="I93" s="31"/>
      <c r="J93" s="31"/>
      <c r="K93" s="34">
        <v>700</v>
      </c>
      <c r="L93" s="34"/>
      <c r="M93" s="9">
        <v>700</v>
      </c>
      <c r="N93" s="7" t="s">
        <v>54</v>
      </c>
      <c r="O93" s="7" t="s">
        <v>38</v>
      </c>
    </row>
    <row r="94" spans="1:13" s="1" customFormat="1" ht="13.5" customHeight="1">
      <c r="A94" s="33" t="s">
        <v>49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10">
        <v>700</v>
      </c>
    </row>
    <row r="95" spans="1:15" ht="11.25" customHeight="1">
      <c r="A95" s="29" t="s">
        <v>87</v>
      </c>
      <c r="B95" s="29"/>
      <c r="C95" s="30" t="s">
        <v>87</v>
      </c>
      <c r="D95" s="30"/>
      <c r="E95" s="30"/>
      <c r="F95" s="30"/>
      <c r="G95" s="30"/>
      <c r="H95" s="31" t="s">
        <v>52</v>
      </c>
      <c r="I95" s="31"/>
      <c r="J95" s="31"/>
      <c r="K95" s="34">
        <v>700</v>
      </c>
      <c r="L95" s="34"/>
      <c r="M95" s="9">
        <v>700</v>
      </c>
      <c r="N95" s="7" t="s">
        <v>54</v>
      </c>
      <c r="O95" s="7" t="s">
        <v>38</v>
      </c>
    </row>
    <row r="96" spans="1:13" s="1" customFormat="1" ht="13.5" customHeight="1">
      <c r="A96" s="33" t="s">
        <v>49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10">
        <v>700</v>
      </c>
    </row>
    <row r="97" spans="1:15" ht="22.5" customHeight="1">
      <c r="A97" s="29" t="s">
        <v>88</v>
      </c>
      <c r="B97" s="29"/>
      <c r="C97" s="30" t="s">
        <v>89</v>
      </c>
      <c r="D97" s="30"/>
      <c r="E97" s="30"/>
      <c r="F97" s="30"/>
      <c r="G97" s="30"/>
      <c r="H97" s="31" t="s">
        <v>52</v>
      </c>
      <c r="I97" s="31"/>
      <c r="J97" s="31"/>
      <c r="K97" s="38" t="s">
        <v>90</v>
      </c>
      <c r="L97" s="38"/>
      <c r="M97" s="9">
        <v>500</v>
      </c>
      <c r="N97" s="7" t="s">
        <v>54</v>
      </c>
      <c r="O97" s="7" t="s">
        <v>38</v>
      </c>
    </row>
    <row r="98" spans="1:15" ht="22.5" customHeight="1">
      <c r="A98" s="29"/>
      <c r="B98" s="29"/>
      <c r="C98" s="30" t="s">
        <v>91</v>
      </c>
      <c r="D98" s="30"/>
      <c r="E98" s="30"/>
      <c r="F98" s="30"/>
      <c r="G98" s="30"/>
      <c r="H98" s="31" t="s">
        <v>92</v>
      </c>
      <c r="I98" s="31"/>
      <c r="J98" s="31"/>
      <c r="K98" s="38" t="s">
        <v>20</v>
      </c>
      <c r="L98" s="38"/>
      <c r="M98" s="9">
        <v>572</v>
      </c>
      <c r="N98" s="7"/>
      <c r="O98" s="7"/>
    </row>
    <row r="99" spans="1:15" ht="22.5" customHeight="1">
      <c r="A99" s="29"/>
      <c r="B99" s="29"/>
      <c r="C99" s="30" t="s">
        <v>91</v>
      </c>
      <c r="D99" s="30"/>
      <c r="E99" s="30"/>
      <c r="F99" s="30"/>
      <c r="G99" s="30"/>
      <c r="H99" s="31" t="s">
        <v>93</v>
      </c>
      <c r="I99" s="31"/>
      <c r="J99" s="31"/>
      <c r="K99" s="38" t="s">
        <v>20</v>
      </c>
      <c r="L99" s="38"/>
      <c r="M99" s="6">
        <v>2267.56</v>
      </c>
      <c r="N99" s="7"/>
      <c r="O99" s="7" t="s">
        <v>38</v>
      </c>
    </row>
    <row r="100" spans="1:15" ht="22.5" customHeight="1">
      <c r="A100" s="29"/>
      <c r="B100" s="29"/>
      <c r="C100" s="30" t="s">
        <v>91</v>
      </c>
      <c r="D100" s="30"/>
      <c r="E100" s="30"/>
      <c r="F100" s="30"/>
      <c r="G100" s="30"/>
      <c r="H100" s="31" t="s">
        <v>94</v>
      </c>
      <c r="I100" s="31"/>
      <c r="J100" s="31"/>
      <c r="K100" s="38" t="s">
        <v>20</v>
      </c>
      <c r="L100" s="38"/>
      <c r="M100" s="9">
        <v>554</v>
      </c>
      <c r="N100" s="7"/>
      <c r="O100" s="7" t="s">
        <v>38</v>
      </c>
    </row>
    <row r="101" spans="1:15" ht="22.5" customHeight="1">
      <c r="A101" s="29"/>
      <c r="B101" s="29"/>
      <c r="C101" s="30" t="s">
        <v>91</v>
      </c>
      <c r="D101" s="30"/>
      <c r="E101" s="30"/>
      <c r="F101" s="30"/>
      <c r="G101" s="30"/>
      <c r="H101" s="31" t="s">
        <v>95</v>
      </c>
      <c r="I101" s="31"/>
      <c r="J101" s="31"/>
      <c r="K101" s="38" t="s">
        <v>20</v>
      </c>
      <c r="L101" s="38"/>
      <c r="M101" s="9">
        <v>66</v>
      </c>
      <c r="N101" s="7"/>
      <c r="O101" s="7" t="s">
        <v>38</v>
      </c>
    </row>
    <row r="102" spans="1:15" ht="22.5" customHeight="1">
      <c r="A102" s="29"/>
      <c r="B102" s="29"/>
      <c r="C102" s="30" t="s">
        <v>91</v>
      </c>
      <c r="D102" s="30"/>
      <c r="E102" s="30"/>
      <c r="F102" s="30"/>
      <c r="G102" s="30"/>
      <c r="H102" s="31" t="s">
        <v>96</v>
      </c>
      <c r="I102" s="31"/>
      <c r="J102" s="31"/>
      <c r="K102" s="38" t="s">
        <v>20</v>
      </c>
      <c r="L102" s="38"/>
      <c r="M102" s="9">
        <v>480</v>
      </c>
      <c r="N102" s="7"/>
      <c r="O102" s="7" t="s">
        <v>38</v>
      </c>
    </row>
    <row r="103" spans="1:15" ht="22.5" customHeight="1">
      <c r="A103" s="29"/>
      <c r="B103" s="29"/>
      <c r="C103" s="30" t="s">
        <v>91</v>
      </c>
      <c r="D103" s="30"/>
      <c r="E103" s="30"/>
      <c r="F103" s="30"/>
      <c r="G103" s="30"/>
      <c r="H103" s="31" t="s">
        <v>97</v>
      </c>
      <c r="I103" s="31"/>
      <c r="J103" s="31"/>
      <c r="K103" s="38" t="s">
        <v>20</v>
      </c>
      <c r="L103" s="38"/>
      <c r="M103" s="9">
        <v>430.04</v>
      </c>
      <c r="N103" s="7"/>
      <c r="O103" s="7" t="s">
        <v>38</v>
      </c>
    </row>
    <row r="104" spans="1:15" ht="22.5" customHeight="1">
      <c r="A104" s="29"/>
      <c r="B104" s="29"/>
      <c r="C104" s="30" t="s">
        <v>91</v>
      </c>
      <c r="D104" s="30"/>
      <c r="E104" s="30"/>
      <c r="F104" s="30"/>
      <c r="G104" s="30"/>
      <c r="H104" s="31" t="s">
        <v>98</v>
      </c>
      <c r="I104" s="31"/>
      <c r="J104" s="31"/>
      <c r="K104" s="38" t="s">
        <v>20</v>
      </c>
      <c r="L104" s="38"/>
      <c r="M104" s="9">
        <v>260</v>
      </c>
      <c r="N104" s="7"/>
      <c r="O104" s="7" t="s">
        <v>38</v>
      </c>
    </row>
    <row r="105" spans="1:15" ht="22.5" customHeight="1">
      <c r="A105" s="29"/>
      <c r="B105" s="29"/>
      <c r="C105" s="30" t="s">
        <v>100</v>
      </c>
      <c r="D105" s="30"/>
      <c r="E105" s="30"/>
      <c r="F105" s="30"/>
      <c r="G105" s="30"/>
      <c r="H105" s="31" t="s">
        <v>101</v>
      </c>
      <c r="I105" s="31"/>
      <c r="J105" s="31"/>
      <c r="K105" s="37">
        <v>0.06</v>
      </c>
      <c r="L105" s="37"/>
      <c r="M105" s="9">
        <v>233.77</v>
      </c>
      <c r="N105" s="7"/>
      <c r="O105" s="7"/>
    </row>
    <row r="106" spans="1:15" ht="22.5" customHeight="1">
      <c r="A106" s="29"/>
      <c r="B106" s="29"/>
      <c r="C106" s="30" t="s">
        <v>100</v>
      </c>
      <c r="D106" s="30"/>
      <c r="E106" s="30"/>
      <c r="F106" s="30"/>
      <c r="G106" s="30"/>
      <c r="H106" s="31" t="s">
        <v>102</v>
      </c>
      <c r="I106" s="31"/>
      <c r="J106" s="31"/>
      <c r="K106" s="37">
        <v>0.06</v>
      </c>
      <c r="L106" s="37"/>
      <c r="M106" s="9">
        <v>233.77</v>
      </c>
      <c r="N106" s="7"/>
      <c r="O106" s="7" t="s">
        <v>38</v>
      </c>
    </row>
    <row r="107" spans="1:15" ht="22.5" customHeight="1">
      <c r="A107" s="29"/>
      <c r="B107" s="29"/>
      <c r="C107" s="30" t="s">
        <v>100</v>
      </c>
      <c r="D107" s="30"/>
      <c r="E107" s="30"/>
      <c r="F107" s="30"/>
      <c r="G107" s="30"/>
      <c r="H107" s="31" t="s">
        <v>103</v>
      </c>
      <c r="I107" s="31"/>
      <c r="J107" s="31"/>
      <c r="K107" s="37">
        <v>0.06</v>
      </c>
      <c r="L107" s="37"/>
      <c r="M107" s="9">
        <v>233.77</v>
      </c>
      <c r="N107" s="7"/>
      <c r="O107" s="7" t="s">
        <v>38</v>
      </c>
    </row>
    <row r="108" spans="1:15" ht="22.5" customHeight="1">
      <c r="A108" s="29"/>
      <c r="B108" s="29"/>
      <c r="C108" s="30" t="s">
        <v>100</v>
      </c>
      <c r="D108" s="30"/>
      <c r="E108" s="30"/>
      <c r="F108" s="30"/>
      <c r="G108" s="30"/>
      <c r="H108" s="31" t="s">
        <v>104</v>
      </c>
      <c r="I108" s="31"/>
      <c r="J108" s="31"/>
      <c r="K108" s="37">
        <v>0.06</v>
      </c>
      <c r="L108" s="37"/>
      <c r="M108" s="9">
        <v>233.77</v>
      </c>
      <c r="N108" s="7"/>
      <c r="O108" s="7" t="s">
        <v>38</v>
      </c>
    </row>
    <row r="109" spans="1:15" ht="22.5" customHeight="1">
      <c r="A109" s="29"/>
      <c r="B109" s="29"/>
      <c r="C109" s="30" t="s">
        <v>100</v>
      </c>
      <c r="D109" s="30"/>
      <c r="E109" s="30"/>
      <c r="F109" s="30"/>
      <c r="G109" s="30"/>
      <c r="H109" s="31" t="s">
        <v>105</v>
      </c>
      <c r="I109" s="31"/>
      <c r="J109" s="31"/>
      <c r="K109" s="37">
        <v>0.06</v>
      </c>
      <c r="L109" s="37"/>
      <c r="M109" s="9">
        <v>238.2</v>
      </c>
      <c r="N109" s="7"/>
      <c r="O109" s="7" t="s">
        <v>38</v>
      </c>
    </row>
    <row r="110" spans="1:15" ht="22.5" customHeight="1">
      <c r="A110" s="29"/>
      <c r="B110" s="29"/>
      <c r="C110" s="30" t="s">
        <v>100</v>
      </c>
      <c r="D110" s="30"/>
      <c r="E110" s="30"/>
      <c r="F110" s="30"/>
      <c r="G110" s="30"/>
      <c r="H110" s="31" t="s">
        <v>106</v>
      </c>
      <c r="I110" s="31"/>
      <c r="J110" s="31"/>
      <c r="K110" s="37">
        <v>0.06</v>
      </c>
      <c r="L110" s="37"/>
      <c r="M110" s="9">
        <v>233.77</v>
      </c>
      <c r="N110" s="7"/>
      <c r="O110" s="7" t="s">
        <v>38</v>
      </c>
    </row>
    <row r="111" spans="1:15" ht="22.5" customHeight="1">
      <c r="A111" s="29"/>
      <c r="B111" s="29"/>
      <c r="C111" s="30" t="s">
        <v>100</v>
      </c>
      <c r="D111" s="30"/>
      <c r="E111" s="30"/>
      <c r="F111" s="30"/>
      <c r="G111" s="30"/>
      <c r="H111" s="31" t="s">
        <v>107</v>
      </c>
      <c r="I111" s="31"/>
      <c r="J111" s="31"/>
      <c r="K111" s="37">
        <v>0.06</v>
      </c>
      <c r="L111" s="37"/>
      <c r="M111" s="9">
        <v>233.77</v>
      </c>
      <c r="N111" s="7"/>
      <c r="O111" s="7" t="s">
        <v>38</v>
      </c>
    </row>
    <row r="112" spans="1:15" ht="22.5" customHeight="1">
      <c r="A112" s="29"/>
      <c r="B112" s="29"/>
      <c r="C112" s="30" t="s">
        <v>100</v>
      </c>
      <c r="D112" s="30"/>
      <c r="E112" s="30"/>
      <c r="F112" s="30"/>
      <c r="G112" s="30"/>
      <c r="H112" s="31" t="s">
        <v>108</v>
      </c>
      <c r="I112" s="31"/>
      <c r="J112" s="31"/>
      <c r="K112" s="37">
        <v>0.06</v>
      </c>
      <c r="L112" s="37"/>
      <c r="M112" s="9">
        <v>233.77</v>
      </c>
      <c r="N112" s="7"/>
      <c r="O112" s="7" t="s">
        <v>38</v>
      </c>
    </row>
    <row r="113" spans="1:16" ht="22.5" customHeight="1">
      <c r="A113" s="29"/>
      <c r="B113" s="29"/>
      <c r="C113" s="30" t="s">
        <v>100</v>
      </c>
      <c r="D113" s="30"/>
      <c r="E113" s="30"/>
      <c r="F113" s="30"/>
      <c r="G113" s="30"/>
      <c r="H113" s="31" t="s">
        <v>109</v>
      </c>
      <c r="I113" s="31"/>
      <c r="J113" s="31"/>
      <c r="K113" s="37">
        <v>0.06</v>
      </c>
      <c r="L113" s="37"/>
      <c r="M113" s="9">
        <v>233.77</v>
      </c>
      <c r="N113" s="7"/>
      <c r="O113" s="7" t="s">
        <v>38</v>
      </c>
      <c r="P113" s="15">
        <f>SUM(M111:M113)</f>
        <v>701.3100000000001</v>
      </c>
    </row>
    <row r="114" spans="1:15" ht="22.5" customHeight="1">
      <c r="A114" s="29"/>
      <c r="B114" s="29"/>
      <c r="C114" s="30" t="s">
        <v>100</v>
      </c>
      <c r="D114" s="30"/>
      <c r="E114" s="30"/>
      <c r="F114" s="30"/>
      <c r="G114" s="30"/>
      <c r="H114" s="31" t="s">
        <v>110</v>
      </c>
      <c r="I114" s="31"/>
      <c r="J114" s="31"/>
      <c r="K114" s="37">
        <v>0.15</v>
      </c>
      <c r="L114" s="37"/>
      <c r="M114" s="9">
        <v>584.43</v>
      </c>
      <c r="N114" s="7"/>
      <c r="O114" s="7" t="s">
        <v>38</v>
      </c>
    </row>
    <row r="115" spans="1:15" ht="22.5" customHeight="1">
      <c r="A115" s="29"/>
      <c r="B115" s="29"/>
      <c r="C115" s="30" t="s">
        <v>100</v>
      </c>
      <c r="D115" s="30"/>
      <c r="E115" s="30"/>
      <c r="F115" s="30"/>
      <c r="G115" s="30"/>
      <c r="H115" s="31" t="s">
        <v>99</v>
      </c>
      <c r="I115" s="31"/>
      <c r="J115" s="31"/>
      <c r="K115" s="37">
        <v>0.15</v>
      </c>
      <c r="L115" s="37"/>
      <c r="M115" s="9">
        <v>584.43</v>
      </c>
      <c r="N115" s="7"/>
      <c r="O115" s="7" t="s">
        <v>38</v>
      </c>
    </row>
    <row r="116" spans="1:16" ht="22.5" customHeight="1">
      <c r="A116" s="29"/>
      <c r="B116" s="29"/>
      <c r="C116" s="30" t="s">
        <v>100</v>
      </c>
      <c r="D116" s="30"/>
      <c r="E116" s="30"/>
      <c r="F116" s="30"/>
      <c r="G116" s="30"/>
      <c r="H116" s="31" t="s">
        <v>111</v>
      </c>
      <c r="I116" s="31"/>
      <c r="J116" s="31"/>
      <c r="K116" s="37">
        <v>0.15</v>
      </c>
      <c r="L116" s="37"/>
      <c r="M116" s="9">
        <v>584.43</v>
      </c>
      <c r="N116" s="7"/>
      <c r="O116" s="7" t="s">
        <v>38</v>
      </c>
      <c r="P116" s="15" t="e">
        <f>SUM(M114:M116)+#REF!</f>
        <v>#REF!</v>
      </c>
    </row>
    <row r="117" spans="1:15" ht="11.25" customHeight="1">
      <c r="A117" s="29"/>
      <c r="B117" s="29"/>
      <c r="C117" s="30" t="s">
        <v>112</v>
      </c>
      <c r="D117" s="30"/>
      <c r="E117" s="30"/>
      <c r="F117" s="30"/>
      <c r="G117" s="30"/>
      <c r="H117" s="31" t="s">
        <v>113</v>
      </c>
      <c r="I117" s="31"/>
      <c r="J117" s="31"/>
      <c r="K117" s="39">
        <v>4</v>
      </c>
      <c r="L117" s="39"/>
      <c r="M117" s="6">
        <v>2975</v>
      </c>
      <c r="N117" s="7" t="s">
        <v>114</v>
      </c>
      <c r="O117" s="7"/>
    </row>
    <row r="118" spans="1:15" ht="11.25" customHeight="1">
      <c r="A118" s="29"/>
      <c r="B118" s="29"/>
      <c r="C118" s="30" t="s">
        <v>115</v>
      </c>
      <c r="D118" s="30"/>
      <c r="E118" s="30"/>
      <c r="F118" s="30"/>
      <c r="G118" s="30"/>
      <c r="H118" s="31" t="s">
        <v>116</v>
      </c>
      <c r="I118" s="31"/>
      <c r="J118" s="31"/>
      <c r="K118" s="38" t="s">
        <v>20</v>
      </c>
      <c r="L118" s="38"/>
      <c r="M118" s="6">
        <v>22370</v>
      </c>
      <c r="N118" s="7"/>
      <c r="O118" s="7" t="s">
        <v>38</v>
      </c>
    </row>
    <row r="119" spans="1:15" ht="11.25" customHeight="1">
      <c r="A119" s="29"/>
      <c r="B119" s="29"/>
      <c r="C119" s="30" t="s">
        <v>117</v>
      </c>
      <c r="D119" s="30"/>
      <c r="E119" s="30"/>
      <c r="F119" s="30"/>
      <c r="G119" s="30"/>
      <c r="H119" s="31" t="s">
        <v>52</v>
      </c>
      <c r="I119" s="31"/>
      <c r="J119" s="31"/>
      <c r="K119" s="40">
        <v>1</v>
      </c>
      <c r="L119" s="40"/>
      <c r="M119" s="6">
        <v>7853.79</v>
      </c>
      <c r="N119" s="7"/>
      <c r="O119" s="7" t="s">
        <v>38</v>
      </c>
    </row>
    <row r="120" spans="1:15" ht="11.25" customHeight="1">
      <c r="A120" s="29"/>
      <c r="B120" s="29"/>
      <c r="C120" s="30" t="s">
        <v>118</v>
      </c>
      <c r="D120" s="30"/>
      <c r="E120" s="30"/>
      <c r="F120" s="30"/>
      <c r="G120" s="30"/>
      <c r="H120" s="31" t="s">
        <v>106</v>
      </c>
      <c r="I120" s="31"/>
      <c r="J120" s="31"/>
      <c r="K120" s="38" t="s">
        <v>20</v>
      </c>
      <c r="L120" s="38"/>
      <c r="M120" s="9">
        <v>-4.43</v>
      </c>
      <c r="N120" s="7"/>
      <c r="O120" s="7" t="s">
        <v>38</v>
      </c>
    </row>
    <row r="121" spans="1:15" ht="11.25" customHeight="1">
      <c r="A121" s="29"/>
      <c r="B121" s="29"/>
      <c r="C121" s="30" t="s">
        <v>119</v>
      </c>
      <c r="D121" s="30"/>
      <c r="E121" s="30"/>
      <c r="F121" s="30"/>
      <c r="G121" s="30"/>
      <c r="H121" s="31" t="s">
        <v>92</v>
      </c>
      <c r="I121" s="31"/>
      <c r="J121" s="31"/>
      <c r="K121" s="32">
        <v>1.1</v>
      </c>
      <c r="L121" s="32"/>
      <c r="M121" s="6">
        <v>4367.09</v>
      </c>
      <c r="N121" s="7"/>
      <c r="O121" s="7"/>
    </row>
    <row r="122" spans="1:15" ht="11.25" customHeight="1">
      <c r="A122" s="29"/>
      <c r="B122" s="29"/>
      <c r="C122" s="30" t="s">
        <v>119</v>
      </c>
      <c r="D122" s="30"/>
      <c r="E122" s="30"/>
      <c r="F122" s="30"/>
      <c r="G122" s="30"/>
      <c r="H122" s="31" t="s">
        <v>93</v>
      </c>
      <c r="I122" s="31"/>
      <c r="J122" s="31"/>
      <c r="K122" s="32">
        <v>1.1</v>
      </c>
      <c r="L122" s="32"/>
      <c r="M122" s="6">
        <v>4367.09</v>
      </c>
      <c r="N122" s="7" t="s">
        <v>120</v>
      </c>
      <c r="O122" s="7" t="s">
        <v>38</v>
      </c>
    </row>
    <row r="123" spans="1:15" ht="11.25" customHeight="1">
      <c r="A123" s="29"/>
      <c r="B123" s="29"/>
      <c r="C123" s="30" t="s">
        <v>119</v>
      </c>
      <c r="D123" s="30"/>
      <c r="E123" s="30"/>
      <c r="F123" s="30"/>
      <c r="G123" s="30"/>
      <c r="H123" s="31" t="s">
        <v>121</v>
      </c>
      <c r="I123" s="31"/>
      <c r="J123" s="31"/>
      <c r="K123" s="32">
        <v>1.1</v>
      </c>
      <c r="L123" s="32"/>
      <c r="M123" s="6">
        <v>4367.09</v>
      </c>
      <c r="N123" s="7" t="s">
        <v>120</v>
      </c>
      <c r="O123" s="7" t="s">
        <v>38</v>
      </c>
    </row>
    <row r="124" spans="1:15" ht="11.25" customHeight="1">
      <c r="A124" s="29"/>
      <c r="B124" s="29"/>
      <c r="C124" s="30" t="s">
        <v>119</v>
      </c>
      <c r="D124" s="30"/>
      <c r="E124" s="30"/>
      <c r="F124" s="30"/>
      <c r="G124" s="30"/>
      <c r="H124" s="31" t="s">
        <v>122</v>
      </c>
      <c r="I124" s="31"/>
      <c r="J124" s="31"/>
      <c r="K124" s="32">
        <v>1.1</v>
      </c>
      <c r="L124" s="32"/>
      <c r="M124" s="6">
        <v>4367.09</v>
      </c>
      <c r="N124" s="7" t="s">
        <v>120</v>
      </c>
      <c r="O124" s="7" t="s">
        <v>38</v>
      </c>
    </row>
    <row r="125" spans="1:15" ht="11.25" customHeight="1">
      <c r="A125" s="29"/>
      <c r="B125" s="29"/>
      <c r="C125" s="30" t="s">
        <v>119</v>
      </c>
      <c r="D125" s="30"/>
      <c r="E125" s="30"/>
      <c r="F125" s="30"/>
      <c r="G125" s="30"/>
      <c r="H125" s="31" t="s">
        <v>94</v>
      </c>
      <c r="I125" s="31"/>
      <c r="J125" s="31"/>
      <c r="K125" s="32">
        <v>1.1</v>
      </c>
      <c r="L125" s="32"/>
      <c r="M125" s="6">
        <v>4367.09</v>
      </c>
      <c r="N125" s="7" t="s">
        <v>120</v>
      </c>
      <c r="O125" s="7" t="s">
        <v>38</v>
      </c>
    </row>
    <row r="126" spans="1:15" ht="11.25" customHeight="1">
      <c r="A126" s="29"/>
      <c r="B126" s="29"/>
      <c r="C126" s="30" t="s">
        <v>119</v>
      </c>
      <c r="D126" s="30"/>
      <c r="E126" s="30"/>
      <c r="F126" s="30"/>
      <c r="G126" s="30"/>
      <c r="H126" s="31" t="s">
        <v>95</v>
      </c>
      <c r="I126" s="31"/>
      <c r="J126" s="31"/>
      <c r="K126" s="32">
        <v>1.1</v>
      </c>
      <c r="L126" s="32"/>
      <c r="M126" s="6">
        <v>4367.09</v>
      </c>
      <c r="N126" s="7" t="s">
        <v>120</v>
      </c>
      <c r="O126" s="7" t="s">
        <v>38</v>
      </c>
    </row>
    <row r="127" spans="1:15" ht="11.25" customHeight="1">
      <c r="A127" s="29"/>
      <c r="B127" s="29"/>
      <c r="C127" s="30" t="s">
        <v>119</v>
      </c>
      <c r="D127" s="30"/>
      <c r="E127" s="30"/>
      <c r="F127" s="30"/>
      <c r="G127" s="30"/>
      <c r="H127" s="31" t="s">
        <v>123</v>
      </c>
      <c r="I127" s="31"/>
      <c r="J127" s="31"/>
      <c r="K127" s="32">
        <v>1.1</v>
      </c>
      <c r="L127" s="32"/>
      <c r="M127" s="6">
        <v>4391.3</v>
      </c>
      <c r="N127" s="7" t="s">
        <v>120</v>
      </c>
      <c r="O127" s="7" t="s">
        <v>38</v>
      </c>
    </row>
    <row r="128" spans="1:15" ht="11.25" customHeight="1">
      <c r="A128" s="29"/>
      <c r="B128" s="29"/>
      <c r="C128" s="30" t="s">
        <v>119</v>
      </c>
      <c r="D128" s="30"/>
      <c r="E128" s="30"/>
      <c r="F128" s="30"/>
      <c r="G128" s="30"/>
      <c r="H128" s="31" t="s">
        <v>124</v>
      </c>
      <c r="I128" s="31"/>
      <c r="J128" s="31"/>
      <c r="K128" s="32">
        <v>1.1</v>
      </c>
      <c r="L128" s="32"/>
      <c r="M128" s="6">
        <v>4391.3</v>
      </c>
      <c r="N128" s="7" t="s">
        <v>120</v>
      </c>
      <c r="O128" s="7" t="s">
        <v>38</v>
      </c>
    </row>
    <row r="129" spans="1:16" ht="11.25" customHeight="1">
      <c r="A129" s="29"/>
      <c r="B129" s="29"/>
      <c r="C129" s="30" t="s">
        <v>119</v>
      </c>
      <c r="D129" s="30"/>
      <c r="E129" s="30"/>
      <c r="F129" s="30"/>
      <c r="G129" s="30"/>
      <c r="H129" s="31" t="s">
        <v>96</v>
      </c>
      <c r="I129" s="31"/>
      <c r="J129" s="31"/>
      <c r="K129" s="32">
        <v>1.1</v>
      </c>
      <c r="L129" s="32"/>
      <c r="M129" s="6">
        <v>4391.3</v>
      </c>
      <c r="N129" s="7" t="s">
        <v>120</v>
      </c>
      <c r="O129" s="7" t="s">
        <v>38</v>
      </c>
      <c r="P129" s="14">
        <f>SUM(M127:M129)</f>
        <v>13173.900000000001</v>
      </c>
    </row>
    <row r="130" spans="1:15" ht="11.25" customHeight="1">
      <c r="A130" s="29"/>
      <c r="B130" s="29"/>
      <c r="C130" s="30" t="s">
        <v>119</v>
      </c>
      <c r="D130" s="30"/>
      <c r="E130" s="30"/>
      <c r="F130" s="30"/>
      <c r="G130" s="30"/>
      <c r="H130" s="31" t="s">
        <v>125</v>
      </c>
      <c r="I130" s="31"/>
      <c r="J130" s="31"/>
      <c r="K130" s="32">
        <v>1.1</v>
      </c>
      <c r="L130" s="32"/>
      <c r="M130" s="6">
        <v>4391.3</v>
      </c>
      <c r="N130" s="7" t="s">
        <v>120</v>
      </c>
      <c r="O130" s="7" t="s">
        <v>38</v>
      </c>
    </row>
    <row r="131" spans="1:15" ht="11.25" customHeight="1">
      <c r="A131" s="29"/>
      <c r="B131" s="29"/>
      <c r="C131" s="30" t="s">
        <v>119</v>
      </c>
      <c r="D131" s="30"/>
      <c r="E131" s="30"/>
      <c r="F131" s="30"/>
      <c r="G131" s="30"/>
      <c r="H131" s="31" t="s">
        <v>97</v>
      </c>
      <c r="I131" s="31"/>
      <c r="J131" s="31"/>
      <c r="K131" s="32">
        <v>1.1</v>
      </c>
      <c r="L131" s="32"/>
      <c r="M131" s="6">
        <v>4391.3</v>
      </c>
      <c r="N131" s="7" t="s">
        <v>120</v>
      </c>
      <c r="O131" s="7" t="s">
        <v>38</v>
      </c>
    </row>
    <row r="132" spans="1:16" ht="11.25" customHeight="1">
      <c r="A132" s="29"/>
      <c r="B132" s="29"/>
      <c r="C132" s="30" t="s">
        <v>119</v>
      </c>
      <c r="D132" s="30"/>
      <c r="E132" s="30"/>
      <c r="F132" s="30"/>
      <c r="G132" s="30"/>
      <c r="H132" s="31" t="s">
        <v>98</v>
      </c>
      <c r="I132" s="31"/>
      <c r="J132" s="31"/>
      <c r="K132" s="32">
        <v>1.1</v>
      </c>
      <c r="L132" s="32"/>
      <c r="M132" s="6">
        <v>4373.35</v>
      </c>
      <c r="N132" s="7" t="s">
        <v>120</v>
      </c>
      <c r="O132" s="7" t="s">
        <v>38</v>
      </c>
      <c r="P132" s="14">
        <f>SUM(M130:M132)</f>
        <v>13155.95</v>
      </c>
    </row>
    <row r="133" spans="1:13" s="1" customFormat="1" ht="13.5" customHeight="1">
      <c r="A133" s="33" t="s">
        <v>49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8">
        <v>94718</v>
      </c>
    </row>
    <row r="134" spans="1:15" ht="11.25" customHeight="1">
      <c r="A134" s="29" t="s">
        <v>126</v>
      </c>
      <c r="B134" s="29"/>
      <c r="C134" s="30" t="s">
        <v>127</v>
      </c>
      <c r="D134" s="30"/>
      <c r="E134" s="30"/>
      <c r="F134" s="30"/>
      <c r="G134" s="30"/>
      <c r="H134" s="31" t="s">
        <v>128</v>
      </c>
      <c r="I134" s="31"/>
      <c r="J134" s="31"/>
      <c r="K134" s="35">
        <v>1</v>
      </c>
      <c r="L134" s="35"/>
      <c r="M134" s="6">
        <v>420365.2</v>
      </c>
      <c r="N134" s="7"/>
      <c r="O134" s="7" t="s">
        <v>38</v>
      </c>
    </row>
    <row r="135" spans="1:15" ht="22.5" customHeight="1">
      <c r="A135" s="29"/>
      <c r="B135" s="29"/>
      <c r="C135" s="30" t="s">
        <v>91</v>
      </c>
      <c r="D135" s="30"/>
      <c r="E135" s="30"/>
      <c r="F135" s="30"/>
      <c r="G135" s="30"/>
      <c r="H135" s="31" t="s">
        <v>92</v>
      </c>
      <c r="I135" s="31"/>
      <c r="J135" s="31"/>
      <c r="K135" s="38" t="s">
        <v>20</v>
      </c>
      <c r="L135" s="38"/>
      <c r="M135" s="9">
        <v>24</v>
      </c>
      <c r="N135" s="7"/>
      <c r="O135" s="7"/>
    </row>
    <row r="136" spans="1:15" ht="22.5" customHeight="1">
      <c r="A136" s="29"/>
      <c r="B136" s="29"/>
      <c r="C136" s="30" t="s">
        <v>91</v>
      </c>
      <c r="D136" s="30"/>
      <c r="E136" s="30"/>
      <c r="F136" s="30"/>
      <c r="G136" s="30"/>
      <c r="H136" s="31" t="s">
        <v>93</v>
      </c>
      <c r="I136" s="31"/>
      <c r="J136" s="31"/>
      <c r="K136" s="38" t="s">
        <v>20</v>
      </c>
      <c r="L136" s="38"/>
      <c r="M136" s="6">
        <v>1141.73</v>
      </c>
      <c r="N136" s="7"/>
      <c r="O136" s="7" t="s">
        <v>38</v>
      </c>
    </row>
    <row r="137" spans="1:15" ht="22.5" customHeight="1">
      <c r="A137" s="29"/>
      <c r="B137" s="29"/>
      <c r="C137" s="30" t="s">
        <v>91</v>
      </c>
      <c r="D137" s="30"/>
      <c r="E137" s="30"/>
      <c r="F137" s="30"/>
      <c r="G137" s="30"/>
      <c r="H137" s="31" t="s">
        <v>121</v>
      </c>
      <c r="I137" s="31"/>
      <c r="J137" s="31"/>
      <c r="K137" s="38" t="s">
        <v>20</v>
      </c>
      <c r="L137" s="38"/>
      <c r="M137" s="9">
        <v>197.5</v>
      </c>
      <c r="N137" s="7"/>
      <c r="O137" s="7" t="s">
        <v>38</v>
      </c>
    </row>
    <row r="138" spans="1:15" ht="22.5" customHeight="1">
      <c r="A138" s="29"/>
      <c r="B138" s="29"/>
      <c r="C138" s="30" t="s">
        <v>91</v>
      </c>
      <c r="D138" s="30"/>
      <c r="E138" s="30"/>
      <c r="F138" s="30"/>
      <c r="G138" s="30"/>
      <c r="H138" s="31" t="s">
        <v>124</v>
      </c>
      <c r="I138" s="31"/>
      <c r="J138" s="31"/>
      <c r="K138" s="38" t="s">
        <v>20</v>
      </c>
      <c r="L138" s="38"/>
      <c r="M138" s="9">
        <v>54</v>
      </c>
      <c r="N138" s="7"/>
      <c r="O138" s="7" t="s">
        <v>38</v>
      </c>
    </row>
    <row r="139" spans="1:15" ht="22.5" customHeight="1">
      <c r="A139" s="29"/>
      <c r="B139" s="29"/>
      <c r="C139" s="30" t="s">
        <v>91</v>
      </c>
      <c r="D139" s="30"/>
      <c r="E139" s="30"/>
      <c r="F139" s="30"/>
      <c r="G139" s="30"/>
      <c r="H139" s="31" t="s">
        <v>96</v>
      </c>
      <c r="I139" s="31"/>
      <c r="J139" s="31"/>
      <c r="K139" s="38" t="s">
        <v>20</v>
      </c>
      <c r="L139" s="38"/>
      <c r="M139" s="9">
        <v>59.9</v>
      </c>
      <c r="N139" s="7"/>
      <c r="O139" s="7" t="s">
        <v>38</v>
      </c>
    </row>
    <row r="140" spans="1:15" ht="22.5" customHeight="1">
      <c r="A140" s="29"/>
      <c r="B140" s="29"/>
      <c r="C140" s="30" t="s">
        <v>91</v>
      </c>
      <c r="D140" s="30"/>
      <c r="E140" s="30"/>
      <c r="F140" s="30"/>
      <c r="G140" s="30"/>
      <c r="H140" s="31" t="s">
        <v>125</v>
      </c>
      <c r="I140" s="31"/>
      <c r="J140" s="31"/>
      <c r="K140" s="38" t="s">
        <v>20</v>
      </c>
      <c r="L140" s="38"/>
      <c r="M140" s="9">
        <v>230</v>
      </c>
      <c r="N140" s="7"/>
      <c r="O140" s="7" t="s">
        <v>38</v>
      </c>
    </row>
    <row r="141" spans="1:15" ht="22.5" customHeight="1">
      <c r="A141" s="29"/>
      <c r="B141" s="29"/>
      <c r="C141" s="30" t="s">
        <v>91</v>
      </c>
      <c r="D141" s="30"/>
      <c r="E141" s="30"/>
      <c r="F141" s="30"/>
      <c r="G141" s="30"/>
      <c r="H141" s="31" t="s">
        <v>97</v>
      </c>
      <c r="I141" s="31"/>
      <c r="J141" s="31"/>
      <c r="K141" s="38" t="s">
        <v>20</v>
      </c>
      <c r="L141" s="38"/>
      <c r="M141" s="9">
        <v>352</v>
      </c>
      <c r="N141" s="7"/>
      <c r="O141" s="7" t="s">
        <v>38</v>
      </c>
    </row>
    <row r="142" spans="1:15" ht="22.5" customHeight="1">
      <c r="A142" s="29"/>
      <c r="B142" s="29"/>
      <c r="C142" s="30" t="s">
        <v>91</v>
      </c>
      <c r="D142" s="30"/>
      <c r="E142" s="30"/>
      <c r="F142" s="30"/>
      <c r="G142" s="30"/>
      <c r="H142" s="31" t="s">
        <v>98</v>
      </c>
      <c r="I142" s="31"/>
      <c r="J142" s="31"/>
      <c r="K142" s="38" t="s">
        <v>20</v>
      </c>
      <c r="L142" s="38"/>
      <c r="M142" s="9">
        <v>280</v>
      </c>
      <c r="N142" s="7"/>
      <c r="O142" s="7" t="s">
        <v>38</v>
      </c>
    </row>
    <row r="143" spans="1:15" ht="11.25" customHeight="1">
      <c r="A143" s="29"/>
      <c r="B143" s="29"/>
      <c r="C143" s="30" t="s">
        <v>129</v>
      </c>
      <c r="D143" s="30"/>
      <c r="E143" s="30"/>
      <c r="F143" s="30"/>
      <c r="G143" s="30"/>
      <c r="H143" s="31" t="s">
        <v>113</v>
      </c>
      <c r="I143" s="31"/>
      <c r="J143" s="31"/>
      <c r="K143" s="35">
        <v>2</v>
      </c>
      <c r="L143" s="35"/>
      <c r="M143" s="6">
        <v>20398</v>
      </c>
      <c r="N143" s="7"/>
      <c r="O143" s="7"/>
    </row>
    <row r="144" spans="1:15" ht="11.25" customHeight="1">
      <c r="A144" s="29"/>
      <c r="B144" s="29"/>
      <c r="C144" s="30" t="s">
        <v>130</v>
      </c>
      <c r="D144" s="30"/>
      <c r="E144" s="30"/>
      <c r="F144" s="30"/>
      <c r="G144" s="30"/>
      <c r="H144" s="31" t="s">
        <v>52</v>
      </c>
      <c r="I144" s="31"/>
      <c r="J144" s="31"/>
      <c r="K144" s="34">
        <v>790</v>
      </c>
      <c r="L144" s="34"/>
      <c r="M144" s="6">
        <v>1580</v>
      </c>
      <c r="N144" s="7" t="s">
        <v>54</v>
      </c>
      <c r="O144" s="7" t="s">
        <v>38</v>
      </c>
    </row>
    <row r="145" spans="1:15" ht="11.25" customHeight="1">
      <c r="A145" s="29"/>
      <c r="B145" s="29"/>
      <c r="C145" s="30" t="s">
        <v>131</v>
      </c>
      <c r="D145" s="30"/>
      <c r="E145" s="30"/>
      <c r="F145" s="30"/>
      <c r="G145" s="30"/>
      <c r="H145" s="31" t="s">
        <v>92</v>
      </c>
      <c r="I145" s="31"/>
      <c r="J145" s="31"/>
      <c r="K145" s="32">
        <v>0.4</v>
      </c>
      <c r="L145" s="32"/>
      <c r="M145" s="6">
        <v>1588.03</v>
      </c>
      <c r="N145" s="7"/>
      <c r="O145" s="7"/>
    </row>
    <row r="146" spans="1:15" ht="11.25" customHeight="1">
      <c r="A146" s="29"/>
      <c r="B146" s="29"/>
      <c r="C146" s="30" t="s">
        <v>131</v>
      </c>
      <c r="D146" s="30"/>
      <c r="E146" s="30"/>
      <c r="F146" s="30"/>
      <c r="G146" s="30"/>
      <c r="H146" s="31" t="s">
        <v>93</v>
      </c>
      <c r="I146" s="31"/>
      <c r="J146" s="31"/>
      <c r="K146" s="32">
        <v>0.4</v>
      </c>
      <c r="L146" s="32"/>
      <c r="M146" s="6">
        <v>1588.03</v>
      </c>
      <c r="N146" s="7" t="s">
        <v>132</v>
      </c>
      <c r="O146" s="7" t="s">
        <v>38</v>
      </c>
    </row>
    <row r="147" spans="1:15" ht="11.25" customHeight="1">
      <c r="A147" s="29"/>
      <c r="B147" s="29"/>
      <c r="C147" s="30" t="s">
        <v>131</v>
      </c>
      <c r="D147" s="30"/>
      <c r="E147" s="30"/>
      <c r="F147" s="30"/>
      <c r="G147" s="30"/>
      <c r="H147" s="31" t="s">
        <v>121</v>
      </c>
      <c r="I147" s="31"/>
      <c r="J147" s="31"/>
      <c r="K147" s="32">
        <v>0.4</v>
      </c>
      <c r="L147" s="32"/>
      <c r="M147" s="6">
        <v>1588.03</v>
      </c>
      <c r="N147" s="7" t="s">
        <v>132</v>
      </c>
      <c r="O147" s="7" t="s">
        <v>38</v>
      </c>
    </row>
    <row r="148" spans="1:15" ht="11.25" customHeight="1">
      <c r="A148" s="29"/>
      <c r="B148" s="29"/>
      <c r="C148" s="30" t="s">
        <v>131</v>
      </c>
      <c r="D148" s="30"/>
      <c r="E148" s="30"/>
      <c r="F148" s="30"/>
      <c r="G148" s="30"/>
      <c r="H148" s="31" t="s">
        <v>122</v>
      </c>
      <c r="I148" s="31"/>
      <c r="J148" s="31"/>
      <c r="K148" s="32">
        <v>0.4</v>
      </c>
      <c r="L148" s="32"/>
      <c r="M148" s="6">
        <v>1588.03</v>
      </c>
      <c r="N148" s="7" t="s">
        <v>132</v>
      </c>
      <c r="O148" s="7" t="s">
        <v>38</v>
      </c>
    </row>
    <row r="149" spans="1:15" ht="11.25" customHeight="1">
      <c r="A149" s="29"/>
      <c r="B149" s="29"/>
      <c r="C149" s="30" t="s">
        <v>131</v>
      </c>
      <c r="D149" s="30"/>
      <c r="E149" s="30"/>
      <c r="F149" s="30"/>
      <c r="G149" s="30"/>
      <c r="H149" s="31" t="s">
        <v>94</v>
      </c>
      <c r="I149" s="31"/>
      <c r="J149" s="31"/>
      <c r="K149" s="32">
        <v>0.4</v>
      </c>
      <c r="L149" s="32"/>
      <c r="M149" s="6">
        <v>1588.03</v>
      </c>
      <c r="N149" s="7" t="s">
        <v>132</v>
      </c>
      <c r="O149" s="7" t="s">
        <v>38</v>
      </c>
    </row>
    <row r="150" spans="1:15" ht="11.25" customHeight="1">
      <c r="A150" s="29"/>
      <c r="B150" s="29"/>
      <c r="C150" s="30" t="s">
        <v>131</v>
      </c>
      <c r="D150" s="30"/>
      <c r="E150" s="30"/>
      <c r="F150" s="30"/>
      <c r="G150" s="30"/>
      <c r="H150" s="31" t="s">
        <v>95</v>
      </c>
      <c r="I150" s="31"/>
      <c r="J150" s="31"/>
      <c r="K150" s="32">
        <v>0.4</v>
      </c>
      <c r="L150" s="32"/>
      <c r="M150" s="6">
        <v>1588.03</v>
      </c>
      <c r="N150" s="7" t="s">
        <v>132</v>
      </c>
      <c r="O150" s="7" t="s">
        <v>38</v>
      </c>
    </row>
    <row r="151" spans="1:15" ht="11.25" customHeight="1">
      <c r="A151" s="29"/>
      <c r="B151" s="29"/>
      <c r="C151" s="30" t="s">
        <v>131</v>
      </c>
      <c r="D151" s="30"/>
      <c r="E151" s="30"/>
      <c r="F151" s="30"/>
      <c r="G151" s="30"/>
      <c r="H151" s="31" t="s">
        <v>123</v>
      </c>
      <c r="I151" s="31"/>
      <c r="J151" s="31"/>
      <c r="K151" s="32">
        <v>0.4</v>
      </c>
      <c r="L151" s="32"/>
      <c r="M151" s="6">
        <v>1596.84</v>
      </c>
      <c r="N151" s="7" t="s">
        <v>132</v>
      </c>
      <c r="O151" s="7" t="s">
        <v>38</v>
      </c>
    </row>
    <row r="152" spans="1:15" ht="11.25" customHeight="1">
      <c r="A152" s="29"/>
      <c r="B152" s="29"/>
      <c r="C152" s="30" t="s">
        <v>131</v>
      </c>
      <c r="D152" s="30"/>
      <c r="E152" s="30"/>
      <c r="F152" s="30"/>
      <c r="G152" s="30"/>
      <c r="H152" s="31" t="s">
        <v>124</v>
      </c>
      <c r="I152" s="31"/>
      <c r="J152" s="31"/>
      <c r="K152" s="32">
        <v>0.4</v>
      </c>
      <c r="L152" s="32"/>
      <c r="M152" s="6">
        <v>1596.84</v>
      </c>
      <c r="N152" s="7" t="s">
        <v>132</v>
      </c>
      <c r="O152" s="7" t="s">
        <v>38</v>
      </c>
    </row>
    <row r="153" spans="1:16" ht="11.25" customHeight="1">
      <c r="A153" s="29"/>
      <c r="B153" s="29"/>
      <c r="C153" s="30" t="s">
        <v>131</v>
      </c>
      <c r="D153" s="30"/>
      <c r="E153" s="30"/>
      <c r="F153" s="30"/>
      <c r="G153" s="30"/>
      <c r="H153" s="31" t="s">
        <v>96</v>
      </c>
      <c r="I153" s="31"/>
      <c r="J153" s="31"/>
      <c r="K153" s="32">
        <v>0.4</v>
      </c>
      <c r="L153" s="32"/>
      <c r="M153" s="6">
        <v>1596.84</v>
      </c>
      <c r="N153" s="7" t="s">
        <v>132</v>
      </c>
      <c r="O153" s="7" t="s">
        <v>38</v>
      </c>
      <c r="P153" s="14">
        <f>SUM(M151:M153)</f>
        <v>4790.5199999999995</v>
      </c>
    </row>
    <row r="154" spans="1:15" ht="11.25" customHeight="1">
      <c r="A154" s="29"/>
      <c r="B154" s="29"/>
      <c r="C154" s="30" t="s">
        <v>131</v>
      </c>
      <c r="D154" s="30"/>
      <c r="E154" s="30"/>
      <c r="F154" s="30"/>
      <c r="G154" s="30"/>
      <c r="H154" s="31" t="s">
        <v>125</v>
      </c>
      <c r="I154" s="31"/>
      <c r="J154" s="31"/>
      <c r="K154" s="32">
        <v>0.4</v>
      </c>
      <c r="L154" s="32"/>
      <c r="M154" s="6">
        <v>1596.84</v>
      </c>
      <c r="N154" s="7" t="s">
        <v>132</v>
      </c>
      <c r="O154" s="7" t="s">
        <v>38</v>
      </c>
    </row>
    <row r="155" spans="1:15" ht="11.25" customHeight="1">
      <c r="A155" s="29"/>
      <c r="B155" s="29"/>
      <c r="C155" s="30" t="s">
        <v>131</v>
      </c>
      <c r="D155" s="30"/>
      <c r="E155" s="30"/>
      <c r="F155" s="30"/>
      <c r="G155" s="30"/>
      <c r="H155" s="31" t="s">
        <v>97</v>
      </c>
      <c r="I155" s="31"/>
      <c r="J155" s="31"/>
      <c r="K155" s="32">
        <v>0.4</v>
      </c>
      <c r="L155" s="32"/>
      <c r="M155" s="6">
        <v>1596.84</v>
      </c>
      <c r="N155" s="7" t="s">
        <v>132</v>
      </c>
      <c r="O155" s="7" t="s">
        <v>38</v>
      </c>
    </row>
    <row r="156" spans="1:16" ht="11.25" customHeight="1">
      <c r="A156" s="29"/>
      <c r="B156" s="29"/>
      <c r="C156" s="30" t="s">
        <v>131</v>
      </c>
      <c r="D156" s="30"/>
      <c r="E156" s="30"/>
      <c r="F156" s="30"/>
      <c r="G156" s="30"/>
      <c r="H156" s="31" t="s">
        <v>98</v>
      </c>
      <c r="I156" s="31"/>
      <c r="J156" s="31"/>
      <c r="K156" s="32">
        <v>0.4</v>
      </c>
      <c r="L156" s="32"/>
      <c r="M156" s="6">
        <v>1590.31</v>
      </c>
      <c r="N156" s="7" t="s">
        <v>132</v>
      </c>
      <c r="O156" s="7" t="s">
        <v>38</v>
      </c>
      <c r="P156" s="14">
        <f>SUM(M154:M156)</f>
        <v>4783.99</v>
      </c>
    </row>
    <row r="157" spans="1:13" s="1" customFormat="1" ht="13.5" customHeight="1">
      <c r="A157" s="33" t="s">
        <v>49</v>
      </c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8">
        <v>463785.02</v>
      </c>
    </row>
    <row r="158" spans="1:15" ht="11.25" customHeight="1">
      <c r="A158" s="29" t="s">
        <v>133</v>
      </c>
      <c r="B158" s="29"/>
      <c r="C158" s="30" t="s">
        <v>134</v>
      </c>
      <c r="D158" s="30"/>
      <c r="E158" s="30"/>
      <c r="F158" s="30"/>
      <c r="G158" s="30"/>
      <c r="H158" s="31" t="s">
        <v>135</v>
      </c>
      <c r="I158" s="31"/>
      <c r="J158" s="31"/>
      <c r="K158" s="32">
        <v>2.8</v>
      </c>
      <c r="L158" s="32"/>
      <c r="M158" s="6">
        <v>10970.93</v>
      </c>
      <c r="N158" s="7"/>
      <c r="O158" s="7"/>
    </row>
    <row r="159" spans="1:15" ht="11.25" customHeight="1">
      <c r="A159" s="29"/>
      <c r="B159" s="29"/>
      <c r="C159" s="30" t="s">
        <v>134</v>
      </c>
      <c r="D159" s="30"/>
      <c r="E159" s="30"/>
      <c r="F159" s="30"/>
      <c r="G159" s="30"/>
      <c r="H159" s="31" t="s">
        <v>136</v>
      </c>
      <c r="I159" s="31"/>
      <c r="J159" s="31"/>
      <c r="K159" s="32">
        <v>2.8</v>
      </c>
      <c r="L159" s="32"/>
      <c r="M159" s="6">
        <v>10970.93</v>
      </c>
      <c r="N159" s="7"/>
      <c r="O159" s="7" t="s">
        <v>38</v>
      </c>
    </row>
    <row r="160" spans="1:15" ht="11.25" customHeight="1">
      <c r="A160" s="29"/>
      <c r="B160" s="29"/>
      <c r="C160" s="30" t="s">
        <v>134</v>
      </c>
      <c r="D160" s="30"/>
      <c r="E160" s="30"/>
      <c r="F160" s="30"/>
      <c r="G160" s="30"/>
      <c r="H160" s="31" t="s">
        <v>137</v>
      </c>
      <c r="I160" s="31"/>
      <c r="J160" s="31"/>
      <c r="K160" s="32">
        <v>2.8</v>
      </c>
      <c r="L160" s="32"/>
      <c r="M160" s="6">
        <v>3539.01</v>
      </c>
      <c r="N160" s="7"/>
      <c r="O160" s="7"/>
    </row>
    <row r="161" spans="1:15" ht="11.25" customHeight="1">
      <c r="A161" s="29"/>
      <c r="B161" s="29"/>
      <c r="C161" s="30" t="s">
        <v>134</v>
      </c>
      <c r="D161" s="30"/>
      <c r="E161" s="30"/>
      <c r="F161" s="30"/>
      <c r="G161" s="30"/>
      <c r="H161" s="31" t="s">
        <v>138</v>
      </c>
      <c r="I161" s="31"/>
      <c r="J161" s="31"/>
      <c r="K161" s="32">
        <v>2.8</v>
      </c>
      <c r="L161" s="32"/>
      <c r="M161" s="6">
        <v>6948.25</v>
      </c>
      <c r="N161" s="7"/>
      <c r="O161" s="7" t="s">
        <v>38</v>
      </c>
    </row>
    <row r="162" spans="1:15" ht="11.25" customHeight="1">
      <c r="A162" s="29"/>
      <c r="B162" s="29"/>
      <c r="C162" s="30" t="s">
        <v>134</v>
      </c>
      <c r="D162" s="30"/>
      <c r="E162" s="30"/>
      <c r="F162" s="30"/>
      <c r="G162" s="30"/>
      <c r="H162" s="31" t="s">
        <v>139</v>
      </c>
      <c r="I162" s="31"/>
      <c r="J162" s="31"/>
      <c r="K162" s="32">
        <v>2.8</v>
      </c>
      <c r="L162" s="32"/>
      <c r="M162" s="6">
        <v>10970.93</v>
      </c>
      <c r="N162" s="7"/>
      <c r="O162" s="7" t="s">
        <v>38</v>
      </c>
    </row>
    <row r="163" spans="1:15" ht="11.25" customHeight="1">
      <c r="A163" s="29"/>
      <c r="B163" s="29"/>
      <c r="C163" s="30" t="s">
        <v>134</v>
      </c>
      <c r="D163" s="30"/>
      <c r="E163" s="30"/>
      <c r="F163" s="30"/>
      <c r="G163" s="30"/>
      <c r="H163" s="31" t="s">
        <v>140</v>
      </c>
      <c r="I163" s="31"/>
      <c r="J163" s="31"/>
      <c r="K163" s="32">
        <v>2.8</v>
      </c>
      <c r="L163" s="32"/>
      <c r="M163" s="6">
        <v>10970.93</v>
      </c>
      <c r="N163" s="7"/>
      <c r="O163" s="7" t="s">
        <v>38</v>
      </c>
    </row>
    <row r="164" spans="1:15" ht="11.25" customHeight="1">
      <c r="A164" s="29"/>
      <c r="B164" s="29"/>
      <c r="C164" s="30" t="s">
        <v>134</v>
      </c>
      <c r="D164" s="30"/>
      <c r="E164" s="30"/>
      <c r="F164" s="30"/>
      <c r="G164" s="30"/>
      <c r="H164" s="31" t="s">
        <v>141</v>
      </c>
      <c r="I164" s="31"/>
      <c r="J164" s="31"/>
      <c r="K164" s="32">
        <v>2.8</v>
      </c>
      <c r="L164" s="32"/>
      <c r="M164" s="6">
        <v>10970.93</v>
      </c>
      <c r="N164" s="7"/>
      <c r="O164" s="7" t="s">
        <v>38</v>
      </c>
    </row>
    <row r="165" spans="1:15" ht="11.25" customHeight="1">
      <c r="A165" s="29"/>
      <c r="B165" s="29"/>
      <c r="C165" s="30" t="s">
        <v>134</v>
      </c>
      <c r="D165" s="30"/>
      <c r="E165" s="30"/>
      <c r="F165" s="30"/>
      <c r="G165" s="30"/>
      <c r="H165" s="31" t="s">
        <v>142</v>
      </c>
      <c r="I165" s="31"/>
      <c r="J165" s="31"/>
      <c r="K165" s="32">
        <v>2.8</v>
      </c>
      <c r="L165" s="32"/>
      <c r="M165" s="6">
        <v>10970.93</v>
      </c>
      <c r="N165" s="7"/>
      <c r="O165" s="7" t="s">
        <v>38</v>
      </c>
    </row>
    <row r="166" spans="1:15" ht="11.25" customHeight="1">
      <c r="A166" s="29"/>
      <c r="B166" s="29"/>
      <c r="C166" s="30" t="s">
        <v>134</v>
      </c>
      <c r="D166" s="30"/>
      <c r="E166" s="30"/>
      <c r="F166" s="30"/>
      <c r="G166" s="30"/>
      <c r="H166" s="31" t="s">
        <v>143</v>
      </c>
      <c r="I166" s="31"/>
      <c r="J166" s="31"/>
      <c r="K166" s="32">
        <v>2.8</v>
      </c>
      <c r="L166" s="32"/>
      <c r="M166" s="6">
        <v>10970.93</v>
      </c>
      <c r="N166" s="7"/>
      <c r="O166" s="7" t="s">
        <v>38</v>
      </c>
    </row>
    <row r="167" spans="1:15" ht="11.25" customHeight="1">
      <c r="A167" s="29"/>
      <c r="B167" s="29"/>
      <c r="C167" s="30" t="s">
        <v>134</v>
      </c>
      <c r="D167" s="30"/>
      <c r="E167" s="30"/>
      <c r="F167" s="30"/>
      <c r="G167" s="30"/>
      <c r="H167" s="31" t="s">
        <v>144</v>
      </c>
      <c r="I167" s="31"/>
      <c r="J167" s="31"/>
      <c r="K167" s="32">
        <v>2.8</v>
      </c>
      <c r="L167" s="32"/>
      <c r="M167" s="6">
        <v>10970.93</v>
      </c>
      <c r="N167" s="7"/>
      <c r="O167" s="7" t="s">
        <v>38</v>
      </c>
    </row>
    <row r="168" spans="1:15" ht="11.25" customHeight="1">
      <c r="A168" s="29"/>
      <c r="B168" s="29"/>
      <c r="C168" s="30" t="s">
        <v>134</v>
      </c>
      <c r="D168" s="30"/>
      <c r="E168" s="30"/>
      <c r="F168" s="30"/>
      <c r="G168" s="30"/>
      <c r="H168" s="31" t="s">
        <v>145</v>
      </c>
      <c r="I168" s="31"/>
      <c r="J168" s="31"/>
      <c r="K168" s="32">
        <v>2.8</v>
      </c>
      <c r="L168" s="32"/>
      <c r="M168" s="6">
        <v>10970.93</v>
      </c>
      <c r="N168" s="7"/>
      <c r="O168" s="7" t="s">
        <v>38</v>
      </c>
    </row>
    <row r="169" spans="1:16" ht="11.25" customHeight="1">
      <c r="A169" s="29"/>
      <c r="B169" s="29"/>
      <c r="C169" s="30" t="s">
        <v>134</v>
      </c>
      <c r="D169" s="30"/>
      <c r="E169" s="30"/>
      <c r="F169" s="30"/>
      <c r="G169" s="30"/>
      <c r="H169" s="31" t="s">
        <v>146</v>
      </c>
      <c r="I169" s="31"/>
      <c r="J169" s="31"/>
      <c r="K169" s="32">
        <v>2.8</v>
      </c>
      <c r="L169" s="32"/>
      <c r="M169" s="6">
        <v>10970.93</v>
      </c>
      <c r="N169" s="7"/>
      <c r="O169" s="7" t="s">
        <v>38</v>
      </c>
      <c r="P169" s="14">
        <f>SUM(M167:M169)</f>
        <v>32912.79</v>
      </c>
    </row>
    <row r="170" spans="1:13" s="1" customFormat="1" ht="13.5" customHeight="1">
      <c r="A170" s="33" t="s">
        <v>49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8">
        <v>120196.56</v>
      </c>
    </row>
    <row r="171" spans="1:15" ht="11.25" customHeight="1">
      <c r="A171" s="29" t="s">
        <v>147</v>
      </c>
      <c r="B171" s="29"/>
      <c r="C171" s="30" t="s">
        <v>148</v>
      </c>
      <c r="D171" s="30"/>
      <c r="E171" s="30"/>
      <c r="F171" s="30"/>
      <c r="G171" s="30"/>
      <c r="H171" s="31" t="s">
        <v>149</v>
      </c>
      <c r="I171" s="31"/>
      <c r="J171" s="31"/>
      <c r="K171" s="38" t="s">
        <v>20</v>
      </c>
      <c r="L171" s="38"/>
      <c r="M171" s="6">
        <v>1440</v>
      </c>
      <c r="N171" s="7"/>
      <c r="O171" s="7" t="s">
        <v>38</v>
      </c>
    </row>
    <row r="172" spans="1:15" ht="11.25" customHeight="1">
      <c r="A172" s="29"/>
      <c r="B172" s="29"/>
      <c r="C172" s="30" t="s">
        <v>150</v>
      </c>
      <c r="D172" s="30"/>
      <c r="E172" s="30"/>
      <c r="F172" s="30"/>
      <c r="G172" s="30"/>
      <c r="H172" s="31" t="s">
        <v>151</v>
      </c>
      <c r="I172" s="31"/>
      <c r="J172" s="31"/>
      <c r="K172" s="38" t="s">
        <v>20</v>
      </c>
      <c r="L172" s="38"/>
      <c r="M172" s="6">
        <v>2600</v>
      </c>
      <c r="N172" s="7"/>
      <c r="O172" s="7"/>
    </row>
    <row r="173" spans="1:15" ht="11.25" customHeight="1">
      <c r="A173" s="29"/>
      <c r="B173" s="29"/>
      <c r="C173" s="30" t="s">
        <v>150</v>
      </c>
      <c r="D173" s="30"/>
      <c r="E173" s="30"/>
      <c r="F173" s="30"/>
      <c r="G173" s="30"/>
      <c r="H173" s="31" t="s">
        <v>152</v>
      </c>
      <c r="I173" s="31"/>
      <c r="J173" s="31"/>
      <c r="K173" s="38" t="s">
        <v>20</v>
      </c>
      <c r="L173" s="38"/>
      <c r="M173" s="6">
        <v>2600</v>
      </c>
      <c r="N173" s="7"/>
      <c r="O173" s="7" t="s">
        <v>38</v>
      </c>
    </row>
    <row r="174" spans="1:15" ht="11.25" customHeight="1">
      <c r="A174" s="29"/>
      <c r="B174" s="29"/>
      <c r="C174" s="30" t="s">
        <v>150</v>
      </c>
      <c r="D174" s="30"/>
      <c r="E174" s="30"/>
      <c r="F174" s="30"/>
      <c r="G174" s="30"/>
      <c r="H174" s="31" t="s">
        <v>153</v>
      </c>
      <c r="I174" s="31"/>
      <c r="J174" s="31"/>
      <c r="K174" s="38" t="s">
        <v>20</v>
      </c>
      <c r="L174" s="38"/>
      <c r="M174" s="6">
        <v>2600</v>
      </c>
      <c r="N174" s="7"/>
      <c r="O174" s="7" t="s">
        <v>38</v>
      </c>
    </row>
    <row r="175" spans="1:15" ht="11.25" customHeight="1">
      <c r="A175" s="29"/>
      <c r="B175" s="29"/>
      <c r="C175" s="30" t="s">
        <v>150</v>
      </c>
      <c r="D175" s="30"/>
      <c r="E175" s="30"/>
      <c r="F175" s="30"/>
      <c r="G175" s="30"/>
      <c r="H175" s="31" t="s">
        <v>154</v>
      </c>
      <c r="I175" s="31"/>
      <c r="J175" s="31"/>
      <c r="K175" s="38" t="s">
        <v>20</v>
      </c>
      <c r="L175" s="38"/>
      <c r="M175" s="6">
        <v>2600</v>
      </c>
      <c r="N175" s="7"/>
      <c r="O175" s="7" t="s">
        <v>38</v>
      </c>
    </row>
    <row r="176" spans="1:15" ht="11.25" customHeight="1">
      <c r="A176" s="29"/>
      <c r="B176" s="29"/>
      <c r="C176" s="30" t="s">
        <v>150</v>
      </c>
      <c r="D176" s="30"/>
      <c r="E176" s="30"/>
      <c r="F176" s="30"/>
      <c r="G176" s="30"/>
      <c r="H176" s="31" t="s">
        <v>155</v>
      </c>
      <c r="I176" s="31"/>
      <c r="J176" s="31"/>
      <c r="K176" s="38" t="s">
        <v>20</v>
      </c>
      <c r="L176" s="38"/>
      <c r="M176" s="6">
        <v>2600</v>
      </c>
      <c r="N176" s="7"/>
      <c r="O176" s="7" t="s">
        <v>38</v>
      </c>
    </row>
    <row r="177" spans="1:15" ht="11.25" customHeight="1">
      <c r="A177" s="29"/>
      <c r="B177" s="29"/>
      <c r="C177" s="30" t="s">
        <v>150</v>
      </c>
      <c r="D177" s="30"/>
      <c r="E177" s="30"/>
      <c r="F177" s="30"/>
      <c r="G177" s="30"/>
      <c r="H177" s="31" t="s">
        <v>156</v>
      </c>
      <c r="I177" s="31"/>
      <c r="J177" s="31"/>
      <c r="K177" s="38" t="s">
        <v>20</v>
      </c>
      <c r="L177" s="38"/>
      <c r="M177" s="6">
        <v>2600</v>
      </c>
      <c r="N177" s="7"/>
      <c r="O177" s="7" t="s">
        <v>38</v>
      </c>
    </row>
    <row r="178" spans="1:15" ht="11.25" customHeight="1">
      <c r="A178" s="29"/>
      <c r="B178" s="29"/>
      <c r="C178" s="30" t="s">
        <v>150</v>
      </c>
      <c r="D178" s="30"/>
      <c r="E178" s="30"/>
      <c r="F178" s="30"/>
      <c r="G178" s="30"/>
      <c r="H178" s="31" t="s">
        <v>149</v>
      </c>
      <c r="I178" s="31"/>
      <c r="J178" s="31"/>
      <c r="K178" s="38" t="s">
        <v>20</v>
      </c>
      <c r="L178" s="38"/>
      <c r="M178" s="6">
        <v>2600</v>
      </c>
      <c r="N178" s="7"/>
      <c r="O178" s="7" t="s">
        <v>38</v>
      </c>
    </row>
    <row r="179" spans="1:15" ht="11.25" customHeight="1">
      <c r="A179" s="29"/>
      <c r="B179" s="29"/>
      <c r="C179" s="30" t="s">
        <v>150</v>
      </c>
      <c r="D179" s="30"/>
      <c r="E179" s="30"/>
      <c r="F179" s="30"/>
      <c r="G179" s="30"/>
      <c r="H179" s="31" t="s">
        <v>157</v>
      </c>
      <c r="I179" s="31"/>
      <c r="J179" s="31"/>
      <c r="K179" s="38" t="s">
        <v>20</v>
      </c>
      <c r="L179" s="38"/>
      <c r="M179" s="6">
        <v>2600</v>
      </c>
      <c r="N179" s="7"/>
      <c r="O179" s="7" t="s">
        <v>38</v>
      </c>
    </row>
    <row r="180" spans="1:15" ht="11.25" customHeight="1">
      <c r="A180" s="29"/>
      <c r="B180" s="29"/>
      <c r="C180" s="30" t="s">
        <v>150</v>
      </c>
      <c r="D180" s="30"/>
      <c r="E180" s="30"/>
      <c r="F180" s="30"/>
      <c r="G180" s="30"/>
      <c r="H180" s="31" t="s">
        <v>158</v>
      </c>
      <c r="I180" s="31"/>
      <c r="J180" s="31"/>
      <c r="K180" s="38" t="s">
        <v>20</v>
      </c>
      <c r="L180" s="38"/>
      <c r="M180" s="6">
        <v>2600</v>
      </c>
      <c r="N180" s="7"/>
      <c r="O180" s="7" t="s">
        <v>38</v>
      </c>
    </row>
    <row r="181" spans="1:15" ht="11.25" customHeight="1">
      <c r="A181" s="29"/>
      <c r="B181" s="29"/>
      <c r="C181" s="30" t="s">
        <v>150</v>
      </c>
      <c r="D181" s="30"/>
      <c r="E181" s="30"/>
      <c r="F181" s="30"/>
      <c r="G181" s="30"/>
      <c r="H181" s="31" t="s">
        <v>159</v>
      </c>
      <c r="I181" s="31"/>
      <c r="J181" s="31"/>
      <c r="K181" s="38" t="s">
        <v>20</v>
      </c>
      <c r="L181" s="38"/>
      <c r="M181" s="6">
        <v>2600</v>
      </c>
      <c r="N181" s="7"/>
      <c r="O181" s="7" t="s">
        <v>38</v>
      </c>
    </row>
    <row r="182" spans="1:15" ht="11.25" customHeight="1">
      <c r="A182" s="29"/>
      <c r="B182" s="29"/>
      <c r="C182" s="30" t="s">
        <v>150</v>
      </c>
      <c r="D182" s="30"/>
      <c r="E182" s="30"/>
      <c r="F182" s="30"/>
      <c r="G182" s="30"/>
      <c r="H182" s="31" t="s">
        <v>160</v>
      </c>
      <c r="I182" s="31"/>
      <c r="J182" s="31"/>
      <c r="K182" s="38" t="s">
        <v>20</v>
      </c>
      <c r="L182" s="38"/>
      <c r="M182" s="6">
        <v>2600</v>
      </c>
      <c r="N182" s="7"/>
      <c r="O182" s="7" t="s">
        <v>38</v>
      </c>
    </row>
    <row r="183" spans="1:16" ht="11.25" customHeight="1">
      <c r="A183" s="29"/>
      <c r="B183" s="29"/>
      <c r="C183" s="30" t="s">
        <v>150</v>
      </c>
      <c r="D183" s="30"/>
      <c r="E183" s="30"/>
      <c r="F183" s="30"/>
      <c r="G183" s="30"/>
      <c r="H183" s="31" t="s">
        <v>116</v>
      </c>
      <c r="I183" s="31"/>
      <c r="J183" s="31"/>
      <c r="K183" s="38" t="s">
        <v>20</v>
      </c>
      <c r="L183" s="38"/>
      <c r="M183" s="6">
        <v>2600</v>
      </c>
      <c r="N183" s="7"/>
      <c r="O183" s="7" t="s">
        <v>38</v>
      </c>
      <c r="P183" s="14">
        <f>SUM(M181:M183)</f>
        <v>7800</v>
      </c>
    </row>
    <row r="184" spans="1:15" ht="11.25" customHeight="1">
      <c r="A184" s="29"/>
      <c r="B184" s="29"/>
      <c r="C184" s="30" t="s">
        <v>161</v>
      </c>
      <c r="D184" s="30"/>
      <c r="E184" s="30"/>
      <c r="F184" s="30"/>
      <c r="G184" s="30"/>
      <c r="H184" s="31" t="s">
        <v>155</v>
      </c>
      <c r="I184" s="31"/>
      <c r="J184" s="31"/>
      <c r="K184" s="38" t="s">
        <v>20</v>
      </c>
      <c r="L184" s="38"/>
      <c r="M184" s="6">
        <v>4500</v>
      </c>
      <c r="N184" s="7"/>
      <c r="O184" s="7" t="s">
        <v>38</v>
      </c>
    </row>
    <row r="185" spans="1:13" s="1" customFormat="1" ht="13.5" customHeight="1">
      <c r="A185" s="33" t="s">
        <v>49</v>
      </c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8">
        <v>37140</v>
      </c>
    </row>
    <row r="186" spans="1:15" ht="22.5" customHeight="1">
      <c r="A186" s="29" t="s">
        <v>162</v>
      </c>
      <c r="B186" s="29"/>
      <c r="C186" s="30" t="s">
        <v>163</v>
      </c>
      <c r="D186" s="30"/>
      <c r="E186" s="30"/>
      <c r="F186" s="30"/>
      <c r="G186" s="30"/>
      <c r="H186" s="31" t="s">
        <v>164</v>
      </c>
      <c r="I186" s="31"/>
      <c r="J186" s="31"/>
      <c r="K186" s="35">
        <v>1</v>
      </c>
      <c r="L186" s="35"/>
      <c r="M186" s="9">
        <v>361</v>
      </c>
      <c r="N186" s="7"/>
      <c r="O186" s="7" t="s">
        <v>38</v>
      </c>
    </row>
    <row r="187" spans="1:13" s="1" customFormat="1" ht="13.5" customHeight="1">
      <c r="A187" s="33" t="s">
        <v>49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10">
        <v>361</v>
      </c>
    </row>
    <row r="188" spans="1:15" ht="22.5" customHeight="1">
      <c r="A188" s="29" t="s">
        <v>165</v>
      </c>
      <c r="B188" s="29"/>
      <c r="C188" s="30" t="s">
        <v>166</v>
      </c>
      <c r="D188" s="30"/>
      <c r="E188" s="30"/>
      <c r="F188" s="30"/>
      <c r="G188" s="30"/>
      <c r="H188" s="31" t="s">
        <v>167</v>
      </c>
      <c r="I188" s="31"/>
      <c r="J188" s="31"/>
      <c r="K188" s="37">
        <v>0.44</v>
      </c>
      <c r="L188" s="37"/>
      <c r="M188" s="6">
        <v>1746.84</v>
      </c>
      <c r="N188" s="7"/>
      <c r="O188" s="7"/>
    </row>
    <row r="189" spans="1:15" ht="22.5" customHeight="1">
      <c r="A189" s="29"/>
      <c r="B189" s="29"/>
      <c r="C189" s="30" t="s">
        <v>166</v>
      </c>
      <c r="D189" s="30"/>
      <c r="E189" s="30"/>
      <c r="F189" s="30"/>
      <c r="G189" s="30"/>
      <c r="H189" s="31" t="s">
        <v>168</v>
      </c>
      <c r="I189" s="31"/>
      <c r="J189" s="31"/>
      <c r="K189" s="37">
        <v>0.44</v>
      </c>
      <c r="L189" s="37"/>
      <c r="M189" s="6">
        <v>1746.84</v>
      </c>
      <c r="N189" s="7"/>
      <c r="O189" s="7" t="s">
        <v>38</v>
      </c>
    </row>
    <row r="190" spans="1:15" ht="22.5" customHeight="1">
      <c r="A190" s="29"/>
      <c r="B190" s="29"/>
      <c r="C190" s="30" t="s">
        <v>166</v>
      </c>
      <c r="D190" s="30"/>
      <c r="E190" s="30"/>
      <c r="F190" s="30"/>
      <c r="G190" s="30"/>
      <c r="H190" s="31" t="s">
        <v>169</v>
      </c>
      <c r="I190" s="31"/>
      <c r="J190" s="31"/>
      <c r="K190" s="37">
        <v>0.44</v>
      </c>
      <c r="L190" s="37"/>
      <c r="M190" s="6">
        <v>1746.84</v>
      </c>
      <c r="N190" s="7"/>
      <c r="O190" s="7" t="s">
        <v>38</v>
      </c>
    </row>
    <row r="191" spans="1:15" ht="22.5" customHeight="1">
      <c r="A191" s="29"/>
      <c r="B191" s="29"/>
      <c r="C191" s="30" t="s">
        <v>166</v>
      </c>
      <c r="D191" s="30"/>
      <c r="E191" s="30"/>
      <c r="F191" s="30"/>
      <c r="G191" s="30"/>
      <c r="H191" s="31" t="s">
        <v>170</v>
      </c>
      <c r="I191" s="31"/>
      <c r="J191" s="31"/>
      <c r="K191" s="37">
        <v>0.44</v>
      </c>
      <c r="L191" s="37"/>
      <c r="M191" s="6">
        <v>1746.84</v>
      </c>
      <c r="N191" s="7"/>
      <c r="O191" s="7" t="s">
        <v>38</v>
      </c>
    </row>
    <row r="192" spans="1:15" ht="22.5" customHeight="1">
      <c r="A192" s="29"/>
      <c r="B192" s="29"/>
      <c r="C192" s="30" t="s">
        <v>166</v>
      </c>
      <c r="D192" s="30"/>
      <c r="E192" s="30"/>
      <c r="F192" s="30"/>
      <c r="G192" s="30"/>
      <c r="H192" s="31" t="s">
        <v>171</v>
      </c>
      <c r="I192" s="31"/>
      <c r="J192" s="31"/>
      <c r="K192" s="37">
        <v>0.44</v>
      </c>
      <c r="L192" s="37"/>
      <c r="M192" s="6">
        <v>1746.84</v>
      </c>
      <c r="N192" s="7"/>
      <c r="O192" s="7" t="s">
        <v>38</v>
      </c>
    </row>
    <row r="193" spans="1:15" ht="22.5" customHeight="1">
      <c r="A193" s="29"/>
      <c r="B193" s="29"/>
      <c r="C193" s="30" t="s">
        <v>166</v>
      </c>
      <c r="D193" s="30"/>
      <c r="E193" s="30"/>
      <c r="F193" s="30"/>
      <c r="G193" s="30"/>
      <c r="H193" s="31" t="s">
        <v>172</v>
      </c>
      <c r="I193" s="31"/>
      <c r="J193" s="31"/>
      <c r="K193" s="37">
        <v>0.44</v>
      </c>
      <c r="L193" s="37"/>
      <c r="M193" s="6">
        <v>1746.84</v>
      </c>
      <c r="N193" s="7"/>
      <c r="O193" s="7" t="s">
        <v>38</v>
      </c>
    </row>
    <row r="194" spans="1:15" ht="22.5" customHeight="1">
      <c r="A194" s="29"/>
      <c r="B194" s="29"/>
      <c r="C194" s="30" t="s">
        <v>166</v>
      </c>
      <c r="D194" s="30"/>
      <c r="E194" s="30"/>
      <c r="F194" s="30"/>
      <c r="G194" s="30"/>
      <c r="H194" s="31" t="s">
        <v>173</v>
      </c>
      <c r="I194" s="31"/>
      <c r="J194" s="31"/>
      <c r="K194" s="37">
        <v>0.44</v>
      </c>
      <c r="L194" s="37"/>
      <c r="M194" s="6">
        <v>1756.52</v>
      </c>
      <c r="N194" s="7"/>
      <c r="O194" s="7" t="s">
        <v>38</v>
      </c>
    </row>
    <row r="195" spans="1:15" ht="22.5" customHeight="1">
      <c r="A195" s="29"/>
      <c r="B195" s="29"/>
      <c r="C195" s="30" t="s">
        <v>166</v>
      </c>
      <c r="D195" s="30"/>
      <c r="E195" s="30"/>
      <c r="F195" s="30"/>
      <c r="G195" s="30"/>
      <c r="H195" s="31" t="s">
        <v>174</v>
      </c>
      <c r="I195" s="31"/>
      <c r="J195" s="31"/>
      <c r="K195" s="37">
        <v>0.44</v>
      </c>
      <c r="L195" s="37"/>
      <c r="M195" s="6">
        <v>1756.52</v>
      </c>
      <c r="N195" s="7"/>
      <c r="O195" s="7" t="s">
        <v>38</v>
      </c>
    </row>
    <row r="196" spans="1:15" ht="22.5" customHeight="1">
      <c r="A196" s="29"/>
      <c r="B196" s="29"/>
      <c r="C196" s="30" t="s">
        <v>166</v>
      </c>
      <c r="D196" s="30"/>
      <c r="E196" s="30"/>
      <c r="F196" s="30"/>
      <c r="G196" s="30"/>
      <c r="H196" s="31" t="s">
        <v>175</v>
      </c>
      <c r="I196" s="31"/>
      <c r="J196" s="31"/>
      <c r="K196" s="37">
        <v>0.44</v>
      </c>
      <c r="L196" s="37"/>
      <c r="M196" s="6">
        <v>1756.52</v>
      </c>
      <c r="N196" s="7"/>
      <c r="O196" s="7" t="s">
        <v>38</v>
      </c>
    </row>
    <row r="197" spans="1:15" ht="22.5" customHeight="1">
      <c r="A197" s="29"/>
      <c r="B197" s="29"/>
      <c r="C197" s="30" t="s">
        <v>166</v>
      </c>
      <c r="D197" s="30"/>
      <c r="E197" s="30"/>
      <c r="F197" s="30"/>
      <c r="G197" s="30"/>
      <c r="H197" s="31" t="s">
        <v>176</v>
      </c>
      <c r="I197" s="31"/>
      <c r="J197" s="31"/>
      <c r="K197" s="37">
        <v>0.44</v>
      </c>
      <c r="L197" s="37"/>
      <c r="M197" s="6">
        <v>1756.52</v>
      </c>
      <c r="N197" s="7"/>
      <c r="O197" s="7" t="s">
        <v>38</v>
      </c>
    </row>
    <row r="198" spans="1:15" ht="22.5" customHeight="1">
      <c r="A198" s="29"/>
      <c r="B198" s="29"/>
      <c r="C198" s="30" t="s">
        <v>166</v>
      </c>
      <c r="D198" s="30"/>
      <c r="E198" s="30"/>
      <c r="F198" s="30"/>
      <c r="G198" s="30"/>
      <c r="H198" s="31" t="s">
        <v>177</v>
      </c>
      <c r="I198" s="31"/>
      <c r="J198" s="31"/>
      <c r="K198" s="37">
        <v>0.44</v>
      </c>
      <c r="L198" s="37"/>
      <c r="M198" s="6">
        <v>1756.52</v>
      </c>
      <c r="N198" s="7"/>
      <c r="O198" s="7" t="s">
        <v>38</v>
      </c>
    </row>
    <row r="199" spans="1:16" ht="22.5" customHeight="1">
      <c r="A199" s="29"/>
      <c r="B199" s="29"/>
      <c r="C199" s="30" t="s">
        <v>166</v>
      </c>
      <c r="D199" s="30"/>
      <c r="E199" s="30"/>
      <c r="F199" s="30"/>
      <c r="G199" s="30"/>
      <c r="H199" s="31" t="s">
        <v>178</v>
      </c>
      <c r="I199" s="31"/>
      <c r="J199" s="31"/>
      <c r="K199" s="37">
        <v>0.44</v>
      </c>
      <c r="L199" s="37"/>
      <c r="M199" s="6">
        <v>1749.34</v>
      </c>
      <c r="N199" s="7"/>
      <c r="O199" s="7" t="s">
        <v>38</v>
      </c>
      <c r="P199" s="14">
        <f>SUM(M197:M199)</f>
        <v>5262.38</v>
      </c>
    </row>
    <row r="200" spans="1:13" s="1" customFormat="1" ht="13.5" customHeight="1">
      <c r="A200" s="33" t="s">
        <v>49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8">
        <v>21012.98</v>
      </c>
    </row>
    <row r="201" spans="1:15" ht="22.5" customHeight="1">
      <c r="A201" s="29" t="s">
        <v>179</v>
      </c>
      <c r="B201" s="29"/>
      <c r="C201" s="30" t="s">
        <v>180</v>
      </c>
      <c r="D201" s="30"/>
      <c r="E201" s="30"/>
      <c r="F201" s="30"/>
      <c r="G201" s="30"/>
      <c r="H201" s="31" t="s">
        <v>181</v>
      </c>
      <c r="I201" s="31"/>
      <c r="J201" s="31"/>
      <c r="K201" s="35">
        <v>2</v>
      </c>
      <c r="L201" s="35"/>
      <c r="M201" s="6">
        <v>5000</v>
      </c>
      <c r="N201" s="7" t="s">
        <v>54</v>
      </c>
      <c r="O201" s="7" t="s">
        <v>38</v>
      </c>
    </row>
    <row r="202" spans="1:15" ht="22.5" customHeight="1">
      <c r="A202" s="29"/>
      <c r="B202" s="29"/>
      <c r="C202" s="30" t="s">
        <v>91</v>
      </c>
      <c r="D202" s="30"/>
      <c r="E202" s="30"/>
      <c r="F202" s="30"/>
      <c r="G202" s="30"/>
      <c r="H202" s="31" t="s">
        <v>92</v>
      </c>
      <c r="I202" s="31"/>
      <c r="J202" s="31"/>
      <c r="K202" s="38" t="s">
        <v>20</v>
      </c>
      <c r="L202" s="38"/>
      <c r="M202" s="9">
        <v>432</v>
      </c>
      <c r="N202" s="7"/>
      <c r="O202" s="7"/>
    </row>
    <row r="203" spans="1:15" ht="22.5" customHeight="1">
      <c r="A203" s="29"/>
      <c r="B203" s="29"/>
      <c r="C203" s="30" t="s">
        <v>91</v>
      </c>
      <c r="D203" s="30"/>
      <c r="E203" s="30"/>
      <c r="F203" s="30"/>
      <c r="G203" s="30"/>
      <c r="H203" s="31" t="s">
        <v>93</v>
      </c>
      <c r="I203" s="31"/>
      <c r="J203" s="31"/>
      <c r="K203" s="38" t="s">
        <v>20</v>
      </c>
      <c r="L203" s="38"/>
      <c r="M203" s="9">
        <v>471</v>
      </c>
      <c r="N203" s="7"/>
      <c r="O203" s="7" t="s">
        <v>38</v>
      </c>
    </row>
    <row r="204" spans="1:15" ht="22.5" customHeight="1">
      <c r="A204" s="29"/>
      <c r="B204" s="29"/>
      <c r="C204" s="30" t="s">
        <v>91</v>
      </c>
      <c r="D204" s="30"/>
      <c r="E204" s="30"/>
      <c r="F204" s="30"/>
      <c r="G204" s="30"/>
      <c r="H204" s="31" t="s">
        <v>121</v>
      </c>
      <c r="I204" s="31"/>
      <c r="J204" s="31"/>
      <c r="K204" s="38" t="s">
        <v>20</v>
      </c>
      <c r="L204" s="38"/>
      <c r="M204" s="9">
        <v>330</v>
      </c>
      <c r="N204" s="7"/>
      <c r="O204" s="7" t="s">
        <v>38</v>
      </c>
    </row>
    <row r="205" spans="1:15" ht="22.5" customHeight="1">
      <c r="A205" s="29"/>
      <c r="B205" s="29"/>
      <c r="C205" s="30" t="s">
        <v>91</v>
      </c>
      <c r="D205" s="30"/>
      <c r="E205" s="30"/>
      <c r="F205" s="30"/>
      <c r="G205" s="30"/>
      <c r="H205" s="31" t="s">
        <v>122</v>
      </c>
      <c r="I205" s="31"/>
      <c r="J205" s="31"/>
      <c r="K205" s="38" t="s">
        <v>20</v>
      </c>
      <c r="L205" s="38"/>
      <c r="M205" s="9">
        <v>415</v>
      </c>
      <c r="N205" s="7"/>
      <c r="O205" s="7" t="s">
        <v>38</v>
      </c>
    </row>
    <row r="206" spans="1:15" ht="22.5" customHeight="1">
      <c r="A206" s="29"/>
      <c r="B206" s="29"/>
      <c r="C206" s="30" t="s">
        <v>91</v>
      </c>
      <c r="D206" s="30"/>
      <c r="E206" s="30"/>
      <c r="F206" s="30"/>
      <c r="G206" s="30"/>
      <c r="H206" s="31" t="s">
        <v>123</v>
      </c>
      <c r="I206" s="31"/>
      <c r="J206" s="31"/>
      <c r="K206" s="38" t="s">
        <v>20</v>
      </c>
      <c r="L206" s="38"/>
      <c r="M206" s="9">
        <v>180</v>
      </c>
      <c r="N206" s="7"/>
      <c r="O206" s="7" t="s">
        <v>38</v>
      </c>
    </row>
    <row r="207" spans="1:15" ht="22.5" customHeight="1">
      <c r="A207" s="29"/>
      <c r="B207" s="29"/>
      <c r="C207" s="30" t="s">
        <v>91</v>
      </c>
      <c r="D207" s="30"/>
      <c r="E207" s="30"/>
      <c r="F207" s="30"/>
      <c r="G207" s="30"/>
      <c r="H207" s="31" t="s">
        <v>124</v>
      </c>
      <c r="I207" s="31"/>
      <c r="J207" s="31"/>
      <c r="K207" s="38" t="s">
        <v>20</v>
      </c>
      <c r="L207" s="38"/>
      <c r="M207" s="9">
        <v>432</v>
      </c>
      <c r="N207" s="7"/>
      <c r="O207" s="7" t="s">
        <v>38</v>
      </c>
    </row>
    <row r="208" spans="1:15" ht="22.5" customHeight="1">
      <c r="A208" s="29"/>
      <c r="B208" s="29"/>
      <c r="C208" s="30" t="s">
        <v>91</v>
      </c>
      <c r="D208" s="30"/>
      <c r="E208" s="30"/>
      <c r="F208" s="30"/>
      <c r="G208" s="30"/>
      <c r="H208" s="31" t="s">
        <v>96</v>
      </c>
      <c r="I208" s="31"/>
      <c r="J208" s="31"/>
      <c r="K208" s="38" t="s">
        <v>20</v>
      </c>
      <c r="L208" s="38"/>
      <c r="M208" s="9">
        <v>165</v>
      </c>
      <c r="N208" s="7"/>
      <c r="O208" s="7" t="s">
        <v>38</v>
      </c>
    </row>
    <row r="209" spans="1:15" ht="22.5" customHeight="1">
      <c r="A209" s="29"/>
      <c r="B209" s="29"/>
      <c r="C209" s="30" t="s">
        <v>91</v>
      </c>
      <c r="D209" s="30"/>
      <c r="E209" s="30"/>
      <c r="F209" s="30"/>
      <c r="G209" s="30"/>
      <c r="H209" s="31" t="s">
        <v>125</v>
      </c>
      <c r="I209" s="31"/>
      <c r="J209" s="31"/>
      <c r="K209" s="38" t="s">
        <v>20</v>
      </c>
      <c r="L209" s="38"/>
      <c r="M209" s="9">
        <v>330</v>
      </c>
      <c r="N209" s="7"/>
      <c r="O209" s="7" t="s">
        <v>38</v>
      </c>
    </row>
    <row r="210" spans="1:15" ht="22.5" customHeight="1">
      <c r="A210" s="29"/>
      <c r="B210" s="29"/>
      <c r="C210" s="30" t="s">
        <v>91</v>
      </c>
      <c r="D210" s="30"/>
      <c r="E210" s="30"/>
      <c r="F210" s="30"/>
      <c r="G210" s="30"/>
      <c r="H210" s="31" t="s">
        <v>97</v>
      </c>
      <c r="I210" s="31"/>
      <c r="J210" s="31"/>
      <c r="K210" s="38" t="s">
        <v>20</v>
      </c>
      <c r="L210" s="38"/>
      <c r="M210" s="9">
        <v>686</v>
      </c>
      <c r="N210" s="7"/>
      <c r="O210" s="7" t="s">
        <v>38</v>
      </c>
    </row>
    <row r="211" spans="1:15" ht="22.5" customHeight="1">
      <c r="A211" s="29"/>
      <c r="B211" s="29"/>
      <c r="C211" s="30" t="s">
        <v>91</v>
      </c>
      <c r="D211" s="30"/>
      <c r="E211" s="30"/>
      <c r="F211" s="30"/>
      <c r="G211" s="30"/>
      <c r="H211" s="31" t="s">
        <v>98</v>
      </c>
      <c r="I211" s="31"/>
      <c r="J211" s="31"/>
      <c r="K211" s="38" t="s">
        <v>20</v>
      </c>
      <c r="L211" s="38"/>
      <c r="M211" s="9">
        <v>320</v>
      </c>
      <c r="N211" s="7"/>
      <c r="O211" s="7" t="s">
        <v>38</v>
      </c>
    </row>
    <row r="212" spans="1:15" ht="11.25" customHeight="1">
      <c r="A212" s="29"/>
      <c r="B212" s="29"/>
      <c r="C212" s="30" t="s">
        <v>182</v>
      </c>
      <c r="D212" s="30"/>
      <c r="E212" s="30"/>
      <c r="F212" s="30"/>
      <c r="G212" s="30"/>
      <c r="H212" s="31" t="s">
        <v>128</v>
      </c>
      <c r="I212" s="31"/>
      <c r="J212" s="31"/>
      <c r="K212" s="41">
        <v>8.5</v>
      </c>
      <c r="L212" s="41"/>
      <c r="M212" s="6">
        <v>1950.98</v>
      </c>
      <c r="N212" s="7" t="s">
        <v>114</v>
      </c>
      <c r="O212" s="7" t="s">
        <v>38</v>
      </c>
    </row>
    <row r="213" spans="1:15" ht="11.25" customHeight="1">
      <c r="A213" s="29"/>
      <c r="B213" s="29"/>
      <c r="C213" s="30" t="s">
        <v>183</v>
      </c>
      <c r="D213" s="30"/>
      <c r="E213" s="30"/>
      <c r="F213" s="30"/>
      <c r="G213" s="30"/>
      <c r="H213" s="31" t="s">
        <v>92</v>
      </c>
      <c r="I213" s="31"/>
      <c r="J213" s="31"/>
      <c r="K213" s="37">
        <v>0.83</v>
      </c>
      <c r="L213" s="37"/>
      <c r="M213" s="6">
        <v>3295.17</v>
      </c>
      <c r="N213" s="7"/>
      <c r="O213" s="7"/>
    </row>
    <row r="214" spans="1:15" ht="11.25" customHeight="1">
      <c r="A214" s="29"/>
      <c r="B214" s="29"/>
      <c r="C214" s="30" t="s">
        <v>183</v>
      </c>
      <c r="D214" s="30"/>
      <c r="E214" s="30"/>
      <c r="F214" s="30"/>
      <c r="G214" s="30"/>
      <c r="H214" s="31" t="s">
        <v>93</v>
      </c>
      <c r="I214" s="31"/>
      <c r="J214" s="31"/>
      <c r="K214" s="37">
        <v>0.83</v>
      </c>
      <c r="L214" s="37"/>
      <c r="M214" s="6">
        <v>3295.17</v>
      </c>
      <c r="N214" s="7" t="s">
        <v>184</v>
      </c>
      <c r="O214" s="7" t="s">
        <v>38</v>
      </c>
    </row>
    <row r="215" spans="1:15" ht="11.25" customHeight="1">
      <c r="A215" s="29"/>
      <c r="B215" s="29"/>
      <c r="C215" s="30" t="s">
        <v>183</v>
      </c>
      <c r="D215" s="30"/>
      <c r="E215" s="30"/>
      <c r="F215" s="30"/>
      <c r="G215" s="30"/>
      <c r="H215" s="31" t="s">
        <v>121</v>
      </c>
      <c r="I215" s="31"/>
      <c r="J215" s="31"/>
      <c r="K215" s="37">
        <v>0.83</v>
      </c>
      <c r="L215" s="37"/>
      <c r="M215" s="6">
        <v>3295.17</v>
      </c>
      <c r="N215" s="7" t="s">
        <v>184</v>
      </c>
      <c r="O215" s="7" t="s">
        <v>38</v>
      </c>
    </row>
    <row r="216" spans="1:15" ht="11.25" customHeight="1">
      <c r="A216" s="29"/>
      <c r="B216" s="29"/>
      <c r="C216" s="30" t="s">
        <v>183</v>
      </c>
      <c r="D216" s="30"/>
      <c r="E216" s="30"/>
      <c r="F216" s="30"/>
      <c r="G216" s="30"/>
      <c r="H216" s="31" t="s">
        <v>122</v>
      </c>
      <c r="I216" s="31"/>
      <c r="J216" s="31"/>
      <c r="K216" s="37">
        <v>0.83</v>
      </c>
      <c r="L216" s="37"/>
      <c r="M216" s="6">
        <v>3295.17</v>
      </c>
      <c r="N216" s="7" t="s">
        <v>184</v>
      </c>
      <c r="O216" s="7" t="s">
        <v>38</v>
      </c>
    </row>
    <row r="217" spans="1:15" ht="11.25" customHeight="1">
      <c r="A217" s="29"/>
      <c r="B217" s="29"/>
      <c r="C217" s="30" t="s">
        <v>183</v>
      </c>
      <c r="D217" s="30"/>
      <c r="E217" s="30"/>
      <c r="F217" s="30"/>
      <c r="G217" s="30"/>
      <c r="H217" s="31" t="s">
        <v>94</v>
      </c>
      <c r="I217" s="31"/>
      <c r="J217" s="31"/>
      <c r="K217" s="37">
        <v>0.83</v>
      </c>
      <c r="L217" s="37"/>
      <c r="M217" s="6">
        <v>3295.17</v>
      </c>
      <c r="N217" s="7" t="s">
        <v>184</v>
      </c>
      <c r="O217" s="7" t="s">
        <v>38</v>
      </c>
    </row>
    <row r="218" spans="1:15" ht="11.25" customHeight="1">
      <c r="A218" s="29"/>
      <c r="B218" s="29"/>
      <c r="C218" s="30" t="s">
        <v>183</v>
      </c>
      <c r="D218" s="30"/>
      <c r="E218" s="30"/>
      <c r="F218" s="30"/>
      <c r="G218" s="30"/>
      <c r="H218" s="31" t="s">
        <v>95</v>
      </c>
      <c r="I218" s="31"/>
      <c r="J218" s="31"/>
      <c r="K218" s="37">
        <v>0.83</v>
      </c>
      <c r="L218" s="37"/>
      <c r="M218" s="6">
        <v>3295.17</v>
      </c>
      <c r="N218" s="7" t="s">
        <v>184</v>
      </c>
      <c r="O218" s="7" t="s">
        <v>38</v>
      </c>
    </row>
    <row r="219" spans="1:15" ht="11.25" customHeight="1">
      <c r="A219" s="29"/>
      <c r="B219" s="29"/>
      <c r="C219" s="30" t="s">
        <v>183</v>
      </c>
      <c r="D219" s="30"/>
      <c r="E219" s="30"/>
      <c r="F219" s="30"/>
      <c r="G219" s="30"/>
      <c r="H219" s="31" t="s">
        <v>123</v>
      </c>
      <c r="I219" s="31"/>
      <c r="J219" s="31"/>
      <c r="K219" s="37">
        <v>0.83</v>
      </c>
      <c r="L219" s="37"/>
      <c r="M219" s="6">
        <v>3313.44</v>
      </c>
      <c r="N219" s="7" t="s">
        <v>184</v>
      </c>
      <c r="O219" s="7" t="s">
        <v>38</v>
      </c>
    </row>
    <row r="220" spans="1:15" ht="11.25" customHeight="1">
      <c r="A220" s="29"/>
      <c r="B220" s="29"/>
      <c r="C220" s="30" t="s">
        <v>183</v>
      </c>
      <c r="D220" s="30"/>
      <c r="E220" s="30"/>
      <c r="F220" s="30"/>
      <c r="G220" s="30"/>
      <c r="H220" s="31" t="s">
        <v>124</v>
      </c>
      <c r="I220" s="31"/>
      <c r="J220" s="31"/>
      <c r="K220" s="37">
        <v>0.83</v>
      </c>
      <c r="L220" s="37"/>
      <c r="M220" s="6">
        <v>3313.44</v>
      </c>
      <c r="N220" s="7" t="s">
        <v>184</v>
      </c>
      <c r="O220" s="7" t="s">
        <v>38</v>
      </c>
    </row>
    <row r="221" spans="1:16" ht="11.25" customHeight="1">
      <c r="A221" s="29"/>
      <c r="B221" s="29"/>
      <c r="C221" s="30" t="s">
        <v>183</v>
      </c>
      <c r="D221" s="30"/>
      <c r="E221" s="30"/>
      <c r="F221" s="30"/>
      <c r="G221" s="30"/>
      <c r="H221" s="31" t="s">
        <v>96</v>
      </c>
      <c r="I221" s="31"/>
      <c r="J221" s="31"/>
      <c r="K221" s="37">
        <v>0.83</v>
      </c>
      <c r="L221" s="37"/>
      <c r="M221" s="6">
        <v>3313.44</v>
      </c>
      <c r="N221" s="7" t="s">
        <v>184</v>
      </c>
      <c r="O221" s="7" t="s">
        <v>38</v>
      </c>
      <c r="P221" s="14">
        <f>SUM(M219:M221)</f>
        <v>9940.32</v>
      </c>
    </row>
    <row r="222" spans="1:15" ht="11.25" customHeight="1">
      <c r="A222" s="29"/>
      <c r="B222" s="29"/>
      <c r="C222" s="30" t="s">
        <v>183</v>
      </c>
      <c r="D222" s="30"/>
      <c r="E222" s="30"/>
      <c r="F222" s="30"/>
      <c r="G222" s="30"/>
      <c r="H222" s="31" t="s">
        <v>125</v>
      </c>
      <c r="I222" s="31"/>
      <c r="J222" s="31"/>
      <c r="K222" s="37">
        <v>0.83</v>
      </c>
      <c r="L222" s="37"/>
      <c r="M222" s="6">
        <v>3313.44</v>
      </c>
      <c r="N222" s="7" t="s">
        <v>184</v>
      </c>
      <c r="O222" s="7" t="s">
        <v>38</v>
      </c>
    </row>
    <row r="223" spans="1:15" ht="11.25" customHeight="1">
      <c r="A223" s="29"/>
      <c r="B223" s="29"/>
      <c r="C223" s="30" t="s">
        <v>183</v>
      </c>
      <c r="D223" s="30"/>
      <c r="E223" s="30"/>
      <c r="F223" s="30"/>
      <c r="G223" s="30"/>
      <c r="H223" s="31" t="s">
        <v>97</v>
      </c>
      <c r="I223" s="31"/>
      <c r="J223" s="31"/>
      <c r="K223" s="37">
        <v>0.83</v>
      </c>
      <c r="L223" s="37"/>
      <c r="M223" s="6">
        <v>3313.44</v>
      </c>
      <c r="N223" s="7" t="s">
        <v>184</v>
      </c>
      <c r="O223" s="7" t="s">
        <v>38</v>
      </c>
    </row>
    <row r="224" spans="1:16" ht="11.25" customHeight="1">
      <c r="A224" s="29"/>
      <c r="B224" s="29"/>
      <c r="C224" s="30" t="s">
        <v>183</v>
      </c>
      <c r="D224" s="30"/>
      <c r="E224" s="30"/>
      <c r="F224" s="30"/>
      <c r="G224" s="30"/>
      <c r="H224" s="31" t="s">
        <v>98</v>
      </c>
      <c r="I224" s="31"/>
      <c r="J224" s="31"/>
      <c r="K224" s="37">
        <v>0.83</v>
      </c>
      <c r="L224" s="37"/>
      <c r="M224" s="6">
        <v>3299.89</v>
      </c>
      <c r="N224" s="7" t="s">
        <v>184</v>
      </c>
      <c r="O224" s="7" t="s">
        <v>38</v>
      </c>
      <c r="P224" s="14">
        <f>SUM(M222:M224)</f>
        <v>9926.77</v>
      </c>
    </row>
    <row r="225" spans="1:13" s="1" customFormat="1" ht="13.5" customHeight="1">
      <c r="A225" s="33" t="s">
        <v>49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8">
        <v>50350.09</v>
      </c>
    </row>
    <row r="226" spans="1:15" ht="11.25" customHeight="1">
      <c r="A226" s="29" t="s">
        <v>162</v>
      </c>
      <c r="B226" s="29"/>
      <c r="C226" s="30" t="s">
        <v>185</v>
      </c>
      <c r="D226" s="30"/>
      <c r="E226" s="30"/>
      <c r="F226" s="30"/>
      <c r="G226" s="30"/>
      <c r="H226" s="31" t="s">
        <v>186</v>
      </c>
      <c r="I226" s="31"/>
      <c r="J226" s="31"/>
      <c r="K226" s="42">
        <v>3.659</v>
      </c>
      <c r="L226" s="42"/>
      <c r="M226" s="6">
        <v>3836.42</v>
      </c>
      <c r="N226" s="7" t="s">
        <v>114</v>
      </c>
      <c r="O226" s="7" t="s">
        <v>38</v>
      </c>
    </row>
    <row r="227" spans="1:13" s="1" customFormat="1" ht="13.5" customHeight="1">
      <c r="A227" s="33" t="s">
        <v>49</v>
      </c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8">
        <v>3836.42</v>
      </c>
    </row>
    <row r="228" spans="1:13" s="1" customFormat="1" ht="13.5" customHeight="1">
      <c r="A228" s="43" t="s">
        <v>187</v>
      </c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11">
        <v>1054730.85</v>
      </c>
    </row>
    <row r="229" spans="1:13" ht="15">
      <c r="A229" s="28" t="s">
        <v>12</v>
      </c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</row>
    <row r="230" spans="1:15" ht="22.5" customHeight="1">
      <c r="A230" s="29" t="s">
        <v>188</v>
      </c>
      <c r="B230" s="29"/>
      <c r="C230" s="30" t="s">
        <v>189</v>
      </c>
      <c r="D230" s="30"/>
      <c r="E230" s="30"/>
      <c r="F230" s="30"/>
      <c r="G230" s="30"/>
      <c r="H230" s="31" t="s">
        <v>190</v>
      </c>
      <c r="I230" s="31"/>
      <c r="J230" s="31"/>
      <c r="K230" s="44">
        <v>1660</v>
      </c>
      <c r="L230" s="44"/>
      <c r="M230" s="6">
        <v>37930.1</v>
      </c>
      <c r="N230" s="7"/>
      <c r="O230" s="7"/>
    </row>
    <row r="231" spans="1:15" ht="22.5" customHeight="1">
      <c r="A231" s="29"/>
      <c r="B231" s="29"/>
      <c r="C231" s="30" t="s">
        <v>189</v>
      </c>
      <c r="D231" s="30"/>
      <c r="E231" s="30"/>
      <c r="F231" s="30"/>
      <c r="G231" s="30"/>
      <c r="H231" s="31" t="s">
        <v>191</v>
      </c>
      <c r="I231" s="31"/>
      <c r="J231" s="31"/>
      <c r="K231" s="44">
        <v>1527</v>
      </c>
      <c r="L231" s="44"/>
      <c r="M231" s="6">
        <v>35533.29</v>
      </c>
      <c r="N231" s="7"/>
      <c r="O231" s="7" t="s">
        <v>38</v>
      </c>
    </row>
    <row r="232" spans="1:15" ht="22.5" customHeight="1">
      <c r="A232" s="29"/>
      <c r="B232" s="29"/>
      <c r="C232" s="30" t="s">
        <v>189</v>
      </c>
      <c r="D232" s="30"/>
      <c r="E232" s="30"/>
      <c r="F232" s="30"/>
      <c r="G232" s="30"/>
      <c r="H232" s="31" t="s">
        <v>192</v>
      </c>
      <c r="I232" s="31"/>
      <c r="J232" s="31"/>
      <c r="K232" s="44">
        <v>1262</v>
      </c>
      <c r="L232" s="44"/>
      <c r="M232" s="6">
        <v>29366.74</v>
      </c>
      <c r="N232" s="7"/>
      <c r="O232" s="7" t="s">
        <v>38</v>
      </c>
    </row>
    <row r="233" spans="1:15" ht="22.5" customHeight="1">
      <c r="A233" s="29"/>
      <c r="B233" s="29"/>
      <c r="C233" s="30" t="s">
        <v>189</v>
      </c>
      <c r="D233" s="30"/>
      <c r="E233" s="30"/>
      <c r="F233" s="30"/>
      <c r="G233" s="30"/>
      <c r="H233" s="31" t="s">
        <v>193</v>
      </c>
      <c r="I233" s="31"/>
      <c r="J233" s="31"/>
      <c r="K233" s="44">
        <v>1793</v>
      </c>
      <c r="L233" s="44"/>
      <c r="M233" s="6">
        <v>41723.11</v>
      </c>
      <c r="N233" s="7"/>
      <c r="O233" s="7" t="s">
        <v>38</v>
      </c>
    </row>
    <row r="234" spans="1:15" ht="11.25" customHeight="1">
      <c r="A234" s="29"/>
      <c r="B234" s="29"/>
      <c r="C234" s="30" t="s">
        <v>189</v>
      </c>
      <c r="D234" s="30"/>
      <c r="E234" s="30"/>
      <c r="F234" s="30"/>
      <c r="G234" s="30"/>
      <c r="H234" s="31" t="s">
        <v>194</v>
      </c>
      <c r="I234" s="31"/>
      <c r="J234" s="31"/>
      <c r="K234" s="44">
        <v>2136</v>
      </c>
      <c r="L234" s="44"/>
      <c r="M234" s="6">
        <v>49704.72</v>
      </c>
      <c r="N234" s="7"/>
      <c r="O234" s="7" t="s">
        <v>38</v>
      </c>
    </row>
    <row r="235" spans="1:15" ht="11.25" customHeight="1">
      <c r="A235" s="29"/>
      <c r="B235" s="29"/>
      <c r="C235" s="30" t="s">
        <v>189</v>
      </c>
      <c r="D235" s="30"/>
      <c r="E235" s="30"/>
      <c r="F235" s="30"/>
      <c r="G235" s="30"/>
      <c r="H235" s="31" t="s">
        <v>195</v>
      </c>
      <c r="I235" s="31"/>
      <c r="J235" s="31"/>
      <c r="K235" s="44">
        <v>1652</v>
      </c>
      <c r="L235" s="44"/>
      <c r="M235" s="6">
        <v>38442.04</v>
      </c>
      <c r="N235" s="7"/>
      <c r="O235" s="7" t="s">
        <v>38</v>
      </c>
    </row>
    <row r="236" spans="1:15" ht="11.25" customHeight="1">
      <c r="A236" s="29"/>
      <c r="B236" s="29"/>
      <c r="C236" s="30" t="s">
        <v>189</v>
      </c>
      <c r="D236" s="30"/>
      <c r="E236" s="30"/>
      <c r="F236" s="30"/>
      <c r="G236" s="30"/>
      <c r="H236" s="31" t="s">
        <v>196</v>
      </c>
      <c r="I236" s="31"/>
      <c r="J236" s="31"/>
      <c r="K236" s="44">
        <v>1639</v>
      </c>
      <c r="L236" s="44"/>
      <c r="M236" s="6">
        <v>39658.34</v>
      </c>
      <c r="N236" s="7"/>
      <c r="O236" s="7" t="s">
        <v>38</v>
      </c>
    </row>
    <row r="237" spans="1:15" ht="11.25" customHeight="1">
      <c r="A237" s="29"/>
      <c r="B237" s="29"/>
      <c r="C237" s="30" t="s">
        <v>189</v>
      </c>
      <c r="D237" s="30"/>
      <c r="E237" s="30"/>
      <c r="F237" s="30"/>
      <c r="G237" s="30"/>
      <c r="H237" s="31" t="s">
        <v>197</v>
      </c>
      <c r="I237" s="31"/>
      <c r="J237" s="31"/>
      <c r="K237" s="44">
        <v>1349</v>
      </c>
      <c r="L237" s="44"/>
      <c r="M237" s="6">
        <v>33266.34</v>
      </c>
      <c r="N237" s="7"/>
      <c r="O237" s="7" t="s">
        <v>38</v>
      </c>
    </row>
    <row r="238" spans="1:15" ht="11.25" customHeight="1">
      <c r="A238" s="29"/>
      <c r="B238" s="29"/>
      <c r="C238" s="30" t="s">
        <v>189</v>
      </c>
      <c r="D238" s="30"/>
      <c r="E238" s="30"/>
      <c r="F238" s="30"/>
      <c r="G238" s="30"/>
      <c r="H238" s="31" t="s">
        <v>198</v>
      </c>
      <c r="I238" s="31"/>
      <c r="J238" s="31"/>
      <c r="K238" s="44">
        <v>1688</v>
      </c>
      <c r="L238" s="44"/>
      <c r="M238" s="6">
        <v>41626.08</v>
      </c>
      <c r="N238" s="7"/>
      <c r="O238" s="7" t="s">
        <v>38</v>
      </c>
    </row>
    <row r="239" spans="1:15" ht="11.25" customHeight="1">
      <c r="A239" s="29"/>
      <c r="B239" s="29"/>
      <c r="C239" s="30" t="s">
        <v>189</v>
      </c>
      <c r="D239" s="30"/>
      <c r="E239" s="30"/>
      <c r="F239" s="30"/>
      <c r="G239" s="30"/>
      <c r="H239" s="31" t="s">
        <v>199</v>
      </c>
      <c r="I239" s="31"/>
      <c r="J239" s="31"/>
      <c r="K239" s="44">
        <v>1450</v>
      </c>
      <c r="L239" s="44"/>
      <c r="M239" s="6">
        <v>35757</v>
      </c>
      <c r="N239" s="7"/>
      <c r="O239" s="7" t="s">
        <v>38</v>
      </c>
    </row>
    <row r="240" spans="1:15" ht="11.25" customHeight="1">
      <c r="A240" s="29"/>
      <c r="B240" s="29"/>
      <c r="C240" s="30" t="s">
        <v>189</v>
      </c>
      <c r="D240" s="30"/>
      <c r="E240" s="30"/>
      <c r="F240" s="30"/>
      <c r="G240" s="30"/>
      <c r="H240" s="31" t="s">
        <v>200</v>
      </c>
      <c r="I240" s="31"/>
      <c r="J240" s="31"/>
      <c r="K240" s="44">
        <v>1042</v>
      </c>
      <c r="L240" s="44"/>
      <c r="M240" s="6">
        <v>25695.72</v>
      </c>
      <c r="N240" s="7"/>
      <c r="O240" s="7" t="s">
        <v>38</v>
      </c>
    </row>
    <row r="241" spans="1:15" ht="11.25" customHeight="1">
      <c r="A241" s="29"/>
      <c r="B241" s="29"/>
      <c r="C241" s="30" t="s">
        <v>189</v>
      </c>
      <c r="D241" s="30"/>
      <c r="E241" s="30"/>
      <c r="F241" s="30"/>
      <c r="G241" s="30"/>
      <c r="H241" s="31" t="s">
        <v>201</v>
      </c>
      <c r="I241" s="31"/>
      <c r="J241" s="31"/>
      <c r="K241" s="44">
        <v>1063</v>
      </c>
      <c r="L241" s="44"/>
      <c r="M241" s="6">
        <v>26213.58</v>
      </c>
      <c r="N241" s="7"/>
      <c r="O241" s="7" t="s">
        <v>38</v>
      </c>
    </row>
    <row r="242" spans="1:13" s="1" customFormat="1" ht="13.5" customHeight="1">
      <c r="A242" s="33" t="s">
        <v>49</v>
      </c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8">
        <v>434917.06</v>
      </c>
    </row>
    <row r="243" spans="1:15" ht="22.5" customHeight="1">
      <c r="A243" s="29" t="s">
        <v>202</v>
      </c>
      <c r="B243" s="29"/>
      <c r="C243" s="30" t="s">
        <v>203</v>
      </c>
      <c r="D243" s="30"/>
      <c r="E243" s="30"/>
      <c r="F243" s="30"/>
      <c r="G243" s="30"/>
      <c r="H243" s="31" t="s">
        <v>204</v>
      </c>
      <c r="I243" s="31"/>
      <c r="J243" s="31"/>
      <c r="K243" s="44">
        <v>1630</v>
      </c>
      <c r="L243" s="44"/>
      <c r="M243" s="6">
        <v>55648.2</v>
      </c>
      <c r="N243" s="7"/>
      <c r="O243" s="7"/>
    </row>
    <row r="244" spans="1:15" ht="22.5" customHeight="1">
      <c r="A244" s="29"/>
      <c r="B244" s="29"/>
      <c r="C244" s="30" t="s">
        <v>203</v>
      </c>
      <c r="D244" s="30"/>
      <c r="E244" s="30"/>
      <c r="F244" s="30"/>
      <c r="G244" s="30"/>
      <c r="H244" s="31" t="s">
        <v>205</v>
      </c>
      <c r="I244" s="31"/>
      <c r="J244" s="31"/>
      <c r="K244" s="44">
        <v>1527</v>
      </c>
      <c r="L244" s="44"/>
      <c r="M244" s="6">
        <v>52131.78</v>
      </c>
      <c r="N244" s="7"/>
      <c r="O244" s="7" t="s">
        <v>38</v>
      </c>
    </row>
    <row r="245" spans="1:15" ht="22.5" customHeight="1">
      <c r="A245" s="29"/>
      <c r="B245" s="29"/>
      <c r="C245" s="30" t="s">
        <v>203</v>
      </c>
      <c r="D245" s="30"/>
      <c r="E245" s="30"/>
      <c r="F245" s="30"/>
      <c r="G245" s="30"/>
      <c r="H245" s="31" t="s">
        <v>206</v>
      </c>
      <c r="I245" s="31"/>
      <c r="J245" s="31"/>
      <c r="K245" s="44">
        <v>1262</v>
      </c>
      <c r="L245" s="44"/>
      <c r="M245" s="6">
        <v>43084.68</v>
      </c>
      <c r="N245" s="7"/>
      <c r="O245" s="7" t="s">
        <v>38</v>
      </c>
    </row>
    <row r="246" spans="1:15" ht="22.5" customHeight="1">
      <c r="A246" s="29"/>
      <c r="B246" s="29"/>
      <c r="C246" s="30" t="s">
        <v>203</v>
      </c>
      <c r="D246" s="30"/>
      <c r="E246" s="30"/>
      <c r="F246" s="30"/>
      <c r="G246" s="30"/>
      <c r="H246" s="31" t="s">
        <v>207</v>
      </c>
      <c r="I246" s="31"/>
      <c r="J246" s="31"/>
      <c r="K246" s="44">
        <v>1793</v>
      </c>
      <c r="L246" s="44"/>
      <c r="M246" s="6">
        <v>61213.02</v>
      </c>
      <c r="N246" s="7"/>
      <c r="O246" s="7" t="s">
        <v>38</v>
      </c>
    </row>
    <row r="247" spans="1:15" ht="11.25" customHeight="1">
      <c r="A247" s="29"/>
      <c r="B247" s="29"/>
      <c r="C247" s="30" t="s">
        <v>203</v>
      </c>
      <c r="D247" s="30"/>
      <c r="E247" s="30"/>
      <c r="F247" s="30"/>
      <c r="G247" s="30"/>
      <c r="H247" s="31" t="s">
        <v>208</v>
      </c>
      <c r="I247" s="31"/>
      <c r="J247" s="31"/>
      <c r="K247" s="44">
        <v>2136</v>
      </c>
      <c r="L247" s="44"/>
      <c r="M247" s="6">
        <v>72923.04</v>
      </c>
      <c r="N247" s="7"/>
      <c r="O247" s="7" t="s">
        <v>38</v>
      </c>
    </row>
    <row r="248" spans="1:15" ht="11.25" customHeight="1">
      <c r="A248" s="29"/>
      <c r="B248" s="29"/>
      <c r="C248" s="30" t="s">
        <v>203</v>
      </c>
      <c r="D248" s="30"/>
      <c r="E248" s="30"/>
      <c r="F248" s="30"/>
      <c r="G248" s="30"/>
      <c r="H248" s="31" t="s">
        <v>209</v>
      </c>
      <c r="I248" s="31"/>
      <c r="J248" s="31"/>
      <c r="K248" s="44">
        <v>1652</v>
      </c>
      <c r="L248" s="44"/>
      <c r="M248" s="6">
        <v>56399.28</v>
      </c>
      <c r="N248" s="7"/>
      <c r="O248" s="7" t="s">
        <v>38</v>
      </c>
    </row>
    <row r="249" spans="1:15" ht="11.25" customHeight="1">
      <c r="A249" s="29"/>
      <c r="B249" s="29"/>
      <c r="C249" s="30" t="s">
        <v>203</v>
      </c>
      <c r="D249" s="30"/>
      <c r="E249" s="30"/>
      <c r="F249" s="30"/>
      <c r="G249" s="30"/>
      <c r="H249" s="31" t="s">
        <v>196</v>
      </c>
      <c r="I249" s="31"/>
      <c r="J249" s="31"/>
      <c r="K249" s="44">
        <v>1639</v>
      </c>
      <c r="L249" s="44"/>
      <c r="M249" s="6">
        <v>58195.43</v>
      </c>
      <c r="N249" s="7"/>
      <c r="O249" s="7" t="s">
        <v>38</v>
      </c>
    </row>
    <row r="250" spans="1:15" ht="11.25" customHeight="1">
      <c r="A250" s="29"/>
      <c r="B250" s="29"/>
      <c r="C250" s="30" t="s">
        <v>203</v>
      </c>
      <c r="D250" s="30"/>
      <c r="E250" s="30"/>
      <c r="F250" s="30"/>
      <c r="G250" s="30"/>
      <c r="H250" s="31" t="s">
        <v>197</v>
      </c>
      <c r="I250" s="31"/>
      <c r="J250" s="31"/>
      <c r="K250" s="44">
        <v>1349</v>
      </c>
      <c r="L250" s="44"/>
      <c r="M250" s="6">
        <v>48820.31</v>
      </c>
      <c r="N250" s="7"/>
      <c r="O250" s="7" t="s">
        <v>38</v>
      </c>
    </row>
    <row r="251" spans="1:15" ht="11.25" customHeight="1">
      <c r="A251" s="29"/>
      <c r="B251" s="29"/>
      <c r="C251" s="30" t="s">
        <v>203</v>
      </c>
      <c r="D251" s="30"/>
      <c r="E251" s="30"/>
      <c r="F251" s="30"/>
      <c r="G251" s="30"/>
      <c r="H251" s="31" t="s">
        <v>198</v>
      </c>
      <c r="I251" s="31"/>
      <c r="J251" s="31"/>
      <c r="K251" s="44">
        <v>1688</v>
      </c>
      <c r="L251" s="44"/>
      <c r="M251" s="6">
        <v>61088.72</v>
      </c>
      <c r="N251" s="7"/>
      <c r="O251" s="7" t="s">
        <v>38</v>
      </c>
    </row>
    <row r="252" spans="1:15" ht="11.25" customHeight="1">
      <c r="A252" s="29"/>
      <c r="B252" s="29"/>
      <c r="C252" s="30" t="s">
        <v>203</v>
      </c>
      <c r="D252" s="30"/>
      <c r="E252" s="30"/>
      <c r="F252" s="30"/>
      <c r="G252" s="30"/>
      <c r="H252" s="31" t="s">
        <v>199</v>
      </c>
      <c r="I252" s="31"/>
      <c r="J252" s="31"/>
      <c r="K252" s="44">
        <v>1450</v>
      </c>
      <c r="L252" s="44"/>
      <c r="M252" s="6">
        <v>52475.5</v>
      </c>
      <c r="N252" s="7"/>
      <c r="O252" s="7" t="s">
        <v>38</v>
      </c>
    </row>
    <row r="253" spans="1:15" ht="11.25" customHeight="1">
      <c r="A253" s="29"/>
      <c r="B253" s="29"/>
      <c r="C253" s="30" t="s">
        <v>203</v>
      </c>
      <c r="D253" s="30"/>
      <c r="E253" s="30"/>
      <c r="F253" s="30"/>
      <c r="G253" s="30"/>
      <c r="H253" s="31" t="s">
        <v>200</v>
      </c>
      <c r="I253" s="31"/>
      <c r="J253" s="31"/>
      <c r="K253" s="44">
        <v>1042</v>
      </c>
      <c r="L253" s="44"/>
      <c r="M253" s="6">
        <v>37709.98</v>
      </c>
      <c r="N253" s="7"/>
      <c r="O253" s="7" t="s">
        <v>38</v>
      </c>
    </row>
    <row r="254" spans="1:15" ht="11.25" customHeight="1">
      <c r="A254" s="29"/>
      <c r="B254" s="29"/>
      <c r="C254" s="30" t="s">
        <v>203</v>
      </c>
      <c r="D254" s="30"/>
      <c r="E254" s="30"/>
      <c r="F254" s="30"/>
      <c r="G254" s="30"/>
      <c r="H254" s="31" t="s">
        <v>201</v>
      </c>
      <c r="I254" s="31"/>
      <c r="J254" s="31"/>
      <c r="K254" s="44">
        <v>1063</v>
      </c>
      <c r="L254" s="44"/>
      <c r="M254" s="6">
        <v>38469.97</v>
      </c>
      <c r="N254" s="7"/>
      <c r="O254" s="7" t="s">
        <v>38</v>
      </c>
    </row>
    <row r="255" spans="1:13" s="1" customFormat="1" ht="13.5" customHeight="1">
      <c r="A255" s="33" t="s">
        <v>49</v>
      </c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8">
        <v>638159.91</v>
      </c>
    </row>
    <row r="256" spans="1:13" s="1" customFormat="1" ht="13.5" customHeight="1">
      <c r="A256" s="43" t="s">
        <v>187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11">
        <v>1073076.97</v>
      </c>
    </row>
    <row r="257" spans="1:13" ht="15">
      <c r="A257" s="28" t="s">
        <v>13</v>
      </c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</row>
    <row r="258" spans="1:15" ht="11.25" customHeight="1">
      <c r="A258" s="29" t="s">
        <v>210</v>
      </c>
      <c r="B258" s="29"/>
      <c r="C258" s="30" t="s">
        <v>211</v>
      </c>
      <c r="D258" s="30"/>
      <c r="E258" s="30"/>
      <c r="F258" s="30"/>
      <c r="G258" s="30"/>
      <c r="H258" s="31" t="s">
        <v>212</v>
      </c>
      <c r="I258" s="31"/>
      <c r="J258" s="31"/>
      <c r="K258" s="38" t="s">
        <v>20</v>
      </c>
      <c r="L258" s="38"/>
      <c r="M258" s="6">
        <v>1250</v>
      </c>
      <c r="N258" s="7"/>
      <c r="O258" s="7"/>
    </row>
    <row r="259" spans="1:15" ht="11.25" customHeight="1">
      <c r="A259" s="29"/>
      <c r="B259" s="29"/>
      <c r="C259" s="30" t="s">
        <v>211</v>
      </c>
      <c r="D259" s="30"/>
      <c r="E259" s="30"/>
      <c r="F259" s="30"/>
      <c r="G259" s="30"/>
      <c r="H259" s="31" t="s">
        <v>213</v>
      </c>
      <c r="I259" s="31"/>
      <c r="J259" s="31"/>
      <c r="K259" s="38" t="s">
        <v>20</v>
      </c>
      <c r="L259" s="38"/>
      <c r="M259" s="6">
        <v>1250</v>
      </c>
      <c r="N259" s="7" t="s">
        <v>214</v>
      </c>
      <c r="O259" s="7" t="s">
        <v>38</v>
      </c>
    </row>
    <row r="260" spans="1:15" ht="11.25" customHeight="1">
      <c r="A260" s="29"/>
      <c r="B260" s="29"/>
      <c r="C260" s="30" t="s">
        <v>211</v>
      </c>
      <c r="D260" s="30"/>
      <c r="E260" s="30"/>
      <c r="F260" s="30"/>
      <c r="G260" s="30"/>
      <c r="H260" s="31" t="s">
        <v>215</v>
      </c>
      <c r="I260" s="31"/>
      <c r="J260" s="31"/>
      <c r="K260" s="38" t="s">
        <v>20</v>
      </c>
      <c r="L260" s="38"/>
      <c r="M260" s="6">
        <v>1250</v>
      </c>
      <c r="N260" s="7" t="s">
        <v>214</v>
      </c>
      <c r="O260" s="7" t="s">
        <v>38</v>
      </c>
    </row>
    <row r="261" spans="1:15" ht="11.25" customHeight="1">
      <c r="A261" s="29"/>
      <c r="B261" s="29"/>
      <c r="C261" s="30" t="s">
        <v>211</v>
      </c>
      <c r="D261" s="30"/>
      <c r="E261" s="30"/>
      <c r="F261" s="30"/>
      <c r="G261" s="30"/>
      <c r="H261" s="31" t="s">
        <v>216</v>
      </c>
      <c r="I261" s="31"/>
      <c r="J261" s="31"/>
      <c r="K261" s="38" t="s">
        <v>20</v>
      </c>
      <c r="L261" s="38"/>
      <c r="M261" s="6">
        <v>1250</v>
      </c>
      <c r="N261" s="7" t="s">
        <v>214</v>
      </c>
      <c r="O261" s="7"/>
    </row>
    <row r="262" spans="1:15" ht="11.25" customHeight="1">
      <c r="A262" s="29"/>
      <c r="B262" s="29"/>
      <c r="C262" s="30" t="s">
        <v>211</v>
      </c>
      <c r="D262" s="30"/>
      <c r="E262" s="30"/>
      <c r="F262" s="30"/>
      <c r="G262" s="30"/>
      <c r="H262" s="31" t="s">
        <v>217</v>
      </c>
      <c r="I262" s="31"/>
      <c r="J262" s="31"/>
      <c r="K262" s="38" t="s">
        <v>20</v>
      </c>
      <c r="L262" s="38"/>
      <c r="M262" s="6">
        <v>1250</v>
      </c>
      <c r="N262" s="7" t="s">
        <v>214</v>
      </c>
      <c r="O262" s="7" t="s">
        <v>38</v>
      </c>
    </row>
    <row r="263" spans="1:15" ht="11.25" customHeight="1">
      <c r="A263" s="29"/>
      <c r="B263" s="29"/>
      <c r="C263" s="30" t="s">
        <v>211</v>
      </c>
      <c r="D263" s="30"/>
      <c r="E263" s="30"/>
      <c r="F263" s="30"/>
      <c r="G263" s="30"/>
      <c r="H263" s="31" t="s">
        <v>218</v>
      </c>
      <c r="I263" s="31"/>
      <c r="J263" s="31"/>
      <c r="K263" s="38" t="s">
        <v>20</v>
      </c>
      <c r="L263" s="38"/>
      <c r="M263" s="6">
        <v>1250</v>
      </c>
      <c r="N263" s="7" t="s">
        <v>214</v>
      </c>
      <c r="O263" s="7" t="s">
        <v>38</v>
      </c>
    </row>
    <row r="264" spans="1:15" ht="11.25" customHeight="1">
      <c r="A264" s="29"/>
      <c r="B264" s="29"/>
      <c r="C264" s="30" t="s">
        <v>211</v>
      </c>
      <c r="D264" s="30"/>
      <c r="E264" s="30"/>
      <c r="F264" s="30"/>
      <c r="G264" s="30"/>
      <c r="H264" s="31" t="s">
        <v>219</v>
      </c>
      <c r="I264" s="31"/>
      <c r="J264" s="31"/>
      <c r="K264" s="38" t="s">
        <v>20</v>
      </c>
      <c r="L264" s="38"/>
      <c r="M264" s="6">
        <v>1250</v>
      </c>
      <c r="N264" s="7" t="s">
        <v>214</v>
      </c>
      <c r="O264" s="7" t="s">
        <v>38</v>
      </c>
    </row>
    <row r="265" spans="1:15" ht="11.25" customHeight="1">
      <c r="A265" s="29"/>
      <c r="B265" s="29"/>
      <c r="C265" s="30" t="s">
        <v>211</v>
      </c>
      <c r="D265" s="30"/>
      <c r="E265" s="30"/>
      <c r="F265" s="30"/>
      <c r="G265" s="30"/>
      <c r="H265" s="31" t="s">
        <v>220</v>
      </c>
      <c r="I265" s="31"/>
      <c r="J265" s="31"/>
      <c r="K265" s="38" t="s">
        <v>20</v>
      </c>
      <c r="L265" s="38"/>
      <c r="M265" s="6">
        <v>1250</v>
      </c>
      <c r="N265" s="7" t="s">
        <v>214</v>
      </c>
      <c r="O265" s="7" t="s">
        <v>38</v>
      </c>
    </row>
    <row r="266" spans="1:15" ht="11.25" customHeight="1">
      <c r="A266" s="29"/>
      <c r="B266" s="29"/>
      <c r="C266" s="30" t="s">
        <v>211</v>
      </c>
      <c r="D266" s="30"/>
      <c r="E266" s="30"/>
      <c r="F266" s="30"/>
      <c r="G266" s="30"/>
      <c r="H266" s="31" t="s">
        <v>221</v>
      </c>
      <c r="I266" s="31"/>
      <c r="J266" s="31"/>
      <c r="K266" s="38" t="s">
        <v>20</v>
      </c>
      <c r="L266" s="38"/>
      <c r="M266" s="6">
        <v>1250</v>
      </c>
      <c r="N266" s="7" t="s">
        <v>214</v>
      </c>
      <c r="O266" s="7" t="s">
        <v>38</v>
      </c>
    </row>
    <row r="267" spans="1:15" ht="11.25" customHeight="1">
      <c r="A267" s="29"/>
      <c r="B267" s="29"/>
      <c r="C267" s="30" t="s">
        <v>211</v>
      </c>
      <c r="D267" s="30"/>
      <c r="E267" s="30"/>
      <c r="F267" s="30"/>
      <c r="G267" s="30"/>
      <c r="H267" s="31" t="s">
        <v>222</v>
      </c>
      <c r="I267" s="31"/>
      <c r="J267" s="31"/>
      <c r="K267" s="38" t="s">
        <v>20</v>
      </c>
      <c r="L267" s="38"/>
      <c r="M267" s="6">
        <v>1250</v>
      </c>
      <c r="N267" s="7" t="s">
        <v>214</v>
      </c>
      <c r="O267" s="7" t="s">
        <v>38</v>
      </c>
    </row>
    <row r="268" spans="1:15" ht="11.25" customHeight="1">
      <c r="A268" s="29"/>
      <c r="B268" s="29"/>
      <c r="C268" s="30" t="s">
        <v>211</v>
      </c>
      <c r="D268" s="30"/>
      <c r="E268" s="30"/>
      <c r="F268" s="30"/>
      <c r="G268" s="30"/>
      <c r="H268" s="31" t="s">
        <v>223</v>
      </c>
      <c r="I268" s="31"/>
      <c r="J268" s="31"/>
      <c r="K268" s="38" t="s">
        <v>20</v>
      </c>
      <c r="L268" s="38"/>
      <c r="M268" s="6">
        <v>1250</v>
      </c>
      <c r="N268" s="7" t="s">
        <v>214</v>
      </c>
      <c r="O268" s="7" t="s">
        <v>38</v>
      </c>
    </row>
    <row r="269" spans="1:15" ht="11.25" customHeight="1">
      <c r="A269" s="29"/>
      <c r="B269" s="29"/>
      <c r="C269" s="30" t="s">
        <v>211</v>
      </c>
      <c r="D269" s="30"/>
      <c r="E269" s="30"/>
      <c r="F269" s="30"/>
      <c r="G269" s="30"/>
      <c r="H269" s="31" t="s">
        <v>224</v>
      </c>
      <c r="I269" s="31"/>
      <c r="J269" s="31"/>
      <c r="K269" s="38" t="s">
        <v>20</v>
      </c>
      <c r="L269" s="38"/>
      <c r="M269" s="6">
        <v>1250</v>
      </c>
      <c r="N269" s="7" t="s">
        <v>214</v>
      </c>
      <c r="O269" s="7" t="s">
        <v>38</v>
      </c>
    </row>
    <row r="270" spans="1:13" s="1" customFormat="1" ht="13.5" customHeight="1">
      <c r="A270" s="33" t="s">
        <v>49</v>
      </c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8">
        <v>15000</v>
      </c>
    </row>
    <row r="271" spans="1:15" ht="11.25" customHeight="1">
      <c r="A271" s="29" t="s">
        <v>225</v>
      </c>
      <c r="B271" s="29"/>
      <c r="C271" s="30" t="s">
        <v>226</v>
      </c>
      <c r="D271" s="30"/>
      <c r="E271" s="30"/>
      <c r="F271" s="30"/>
      <c r="G271" s="30"/>
      <c r="H271" s="31" t="s">
        <v>227</v>
      </c>
      <c r="I271" s="31"/>
      <c r="J271" s="31"/>
      <c r="K271" s="38" t="s">
        <v>20</v>
      </c>
      <c r="L271" s="38"/>
      <c r="M271" s="6">
        <v>1250</v>
      </c>
      <c r="N271" s="7"/>
      <c r="O271" s="7"/>
    </row>
    <row r="272" spans="1:15" ht="11.25" customHeight="1">
      <c r="A272" s="29"/>
      <c r="B272" s="29"/>
      <c r="C272" s="30" t="s">
        <v>226</v>
      </c>
      <c r="D272" s="30"/>
      <c r="E272" s="30"/>
      <c r="F272" s="30"/>
      <c r="G272" s="30"/>
      <c r="H272" s="31" t="s">
        <v>228</v>
      </c>
      <c r="I272" s="31"/>
      <c r="J272" s="31"/>
      <c r="K272" s="38" t="s">
        <v>20</v>
      </c>
      <c r="L272" s="38"/>
      <c r="M272" s="6">
        <v>1250</v>
      </c>
      <c r="N272" s="7"/>
      <c r="O272" s="7" t="s">
        <v>38</v>
      </c>
    </row>
    <row r="273" spans="1:15" ht="11.25" customHeight="1">
      <c r="A273" s="29"/>
      <c r="B273" s="29"/>
      <c r="C273" s="30" t="s">
        <v>226</v>
      </c>
      <c r="D273" s="30"/>
      <c r="E273" s="30"/>
      <c r="F273" s="30"/>
      <c r="G273" s="30"/>
      <c r="H273" s="31" t="s">
        <v>229</v>
      </c>
      <c r="I273" s="31"/>
      <c r="J273" s="31"/>
      <c r="K273" s="38" t="s">
        <v>20</v>
      </c>
      <c r="L273" s="38"/>
      <c r="M273" s="6">
        <v>1250</v>
      </c>
      <c r="N273" s="7"/>
      <c r="O273" s="7" t="s">
        <v>38</v>
      </c>
    </row>
    <row r="274" spans="1:15" ht="11.25" customHeight="1">
      <c r="A274" s="29"/>
      <c r="B274" s="29"/>
      <c r="C274" s="30" t="s">
        <v>226</v>
      </c>
      <c r="D274" s="30"/>
      <c r="E274" s="30"/>
      <c r="F274" s="30"/>
      <c r="G274" s="30"/>
      <c r="H274" s="31" t="s">
        <v>230</v>
      </c>
      <c r="I274" s="31"/>
      <c r="J274" s="31"/>
      <c r="K274" s="38" t="s">
        <v>20</v>
      </c>
      <c r="L274" s="38"/>
      <c r="M274" s="6">
        <v>1250</v>
      </c>
      <c r="N274" s="7"/>
      <c r="O274" s="7" t="s">
        <v>38</v>
      </c>
    </row>
    <row r="275" spans="1:15" ht="11.25" customHeight="1">
      <c r="A275" s="29"/>
      <c r="B275" s="29"/>
      <c r="C275" s="30" t="s">
        <v>226</v>
      </c>
      <c r="D275" s="30"/>
      <c r="E275" s="30"/>
      <c r="F275" s="30"/>
      <c r="G275" s="30"/>
      <c r="H275" s="31" t="s">
        <v>231</v>
      </c>
      <c r="I275" s="31"/>
      <c r="J275" s="31"/>
      <c r="K275" s="38" t="s">
        <v>20</v>
      </c>
      <c r="L275" s="38"/>
      <c r="M275" s="6">
        <v>1250</v>
      </c>
      <c r="N275" s="7"/>
      <c r="O275" s="7" t="s">
        <v>38</v>
      </c>
    </row>
    <row r="276" spans="1:15" ht="11.25" customHeight="1">
      <c r="A276" s="29"/>
      <c r="B276" s="29"/>
      <c r="C276" s="30" t="s">
        <v>226</v>
      </c>
      <c r="D276" s="30"/>
      <c r="E276" s="30"/>
      <c r="F276" s="30"/>
      <c r="G276" s="30"/>
      <c r="H276" s="31" t="s">
        <v>232</v>
      </c>
      <c r="I276" s="31"/>
      <c r="J276" s="31"/>
      <c r="K276" s="38" t="s">
        <v>20</v>
      </c>
      <c r="L276" s="38"/>
      <c r="M276" s="6">
        <v>1250</v>
      </c>
      <c r="N276" s="7"/>
      <c r="O276" s="7" t="s">
        <v>38</v>
      </c>
    </row>
    <row r="277" spans="1:15" ht="11.25" customHeight="1">
      <c r="A277" s="29"/>
      <c r="B277" s="29"/>
      <c r="C277" s="30" t="s">
        <v>226</v>
      </c>
      <c r="D277" s="30"/>
      <c r="E277" s="30"/>
      <c r="F277" s="30"/>
      <c r="G277" s="30"/>
      <c r="H277" s="31" t="s">
        <v>233</v>
      </c>
      <c r="I277" s="31"/>
      <c r="J277" s="31"/>
      <c r="K277" s="38" t="s">
        <v>20</v>
      </c>
      <c r="L277" s="38"/>
      <c r="M277" s="6">
        <v>1250</v>
      </c>
      <c r="N277" s="7"/>
      <c r="O277" s="7" t="s">
        <v>38</v>
      </c>
    </row>
    <row r="278" spans="1:15" ht="11.25" customHeight="1">
      <c r="A278" s="29"/>
      <c r="B278" s="29"/>
      <c r="C278" s="30" t="s">
        <v>226</v>
      </c>
      <c r="D278" s="30"/>
      <c r="E278" s="30"/>
      <c r="F278" s="30"/>
      <c r="G278" s="30"/>
      <c r="H278" s="31" t="s">
        <v>234</v>
      </c>
      <c r="I278" s="31"/>
      <c r="J278" s="31"/>
      <c r="K278" s="38" t="s">
        <v>20</v>
      </c>
      <c r="L278" s="38"/>
      <c r="M278" s="6">
        <v>1250</v>
      </c>
      <c r="N278" s="7"/>
      <c r="O278" s="7" t="s">
        <v>38</v>
      </c>
    </row>
    <row r="279" spans="1:15" ht="11.25" customHeight="1">
      <c r="A279" s="29"/>
      <c r="B279" s="29"/>
      <c r="C279" s="30" t="s">
        <v>226</v>
      </c>
      <c r="D279" s="30"/>
      <c r="E279" s="30"/>
      <c r="F279" s="30"/>
      <c r="G279" s="30"/>
      <c r="H279" s="31" t="s">
        <v>235</v>
      </c>
      <c r="I279" s="31"/>
      <c r="J279" s="31"/>
      <c r="K279" s="38" t="s">
        <v>20</v>
      </c>
      <c r="L279" s="38"/>
      <c r="M279" s="6">
        <v>1250</v>
      </c>
      <c r="N279" s="7"/>
      <c r="O279" s="7" t="s">
        <v>38</v>
      </c>
    </row>
    <row r="280" spans="1:15" ht="11.25" customHeight="1">
      <c r="A280" s="29"/>
      <c r="B280" s="29"/>
      <c r="C280" s="30" t="s">
        <v>226</v>
      </c>
      <c r="D280" s="30"/>
      <c r="E280" s="30"/>
      <c r="F280" s="30"/>
      <c r="G280" s="30"/>
      <c r="H280" s="31" t="s">
        <v>236</v>
      </c>
      <c r="I280" s="31"/>
      <c r="J280" s="31"/>
      <c r="K280" s="38" t="s">
        <v>20</v>
      </c>
      <c r="L280" s="38"/>
      <c r="M280" s="6">
        <v>1250</v>
      </c>
      <c r="N280" s="7"/>
      <c r="O280" s="7" t="s">
        <v>38</v>
      </c>
    </row>
    <row r="281" spans="1:15" ht="11.25" customHeight="1">
      <c r="A281" s="29"/>
      <c r="B281" s="29"/>
      <c r="C281" s="30" t="s">
        <v>226</v>
      </c>
      <c r="D281" s="30"/>
      <c r="E281" s="30"/>
      <c r="F281" s="30"/>
      <c r="G281" s="30"/>
      <c r="H281" s="31" t="s">
        <v>237</v>
      </c>
      <c r="I281" s="31"/>
      <c r="J281" s="31"/>
      <c r="K281" s="38" t="s">
        <v>20</v>
      </c>
      <c r="L281" s="38"/>
      <c r="M281" s="6">
        <v>1250</v>
      </c>
      <c r="N281" s="7"/>
      <c r="O281" s="7" t="s">
        <v>38</v>
      </c>
    </row>
    <row r="282" spans="1:15" ht="11.25" customHeight="1">
      <c r="A282" s="29"/>
      <c r="B282" s="29"/>
      <c r="C282" s="30" t="s">
        <v>226</v>
      </c>
      <c r="D282" s="30"/>
      <c r="E282" s="30"/>
      <c r="F282" s="30"/>
      <c r="G282" s="30"/>
      <c r="H282" s="31" t="s">
        <v>238</v>
      </c>
      <c r="I282" s="31"/>
      <c r="J282" s="31"/>
      <c r="K282" s="38" t="s">
        <v>20</v>
      </c>
      <c r="L282" s="38"/>
      <c r="M282" s="6">
        <v>1250</v>
      </c>
      <c r="N282" s="7"/>
      <c r="O282" s="7" t="s">
        <v>38</v>
      </c>
    </row>
    <row r="283" spans="1:13" s="1" customFormat="1" ht="13.5" customHeight="1">
      <c r="A283" s="33" t="s">
        <v>49</v>
      </c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8">
        <v>15000</v>
      </c>
    </row>
    <row r="284" spans="1:13" s="1" customFormat="1" ht="13.5" customHeight="1">
      <c r="A284" s="43" t="s">
        <v>187</v>
      </c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11">
        <v>30000</v>
      </c>
    </row>
    <row r="285" spans="1:13" ht="11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ht="12.75">
      <c r="A286" s="13" t="s">
        <v>239</v>
      </c>
    </row>
    <row r="287" ht="12.75">
      <c r="A287" s="13" t="s">
        <v>240</v>
      </c>
    </row>
    <row r="288" ht="12.75">
      <c r="A288" s="13" t="s">
        <v>241</v>
      </c>
    </row>
  </sheetData>
  <mergeCells count="818">
    <mergeCell ref="A283:L283"/>
    <mergeCell ref="A284:L284"/>
    <mergeCell ref="C281:G281"/>
    <mergeCell ref="H281:J281"/>
    <mergeCell ref="K281:L281"/>
    <mergeCell ref="C282:G282"/>
    <mergeCell ref="H282:J282"/>
    <mergeCell ref="K282:L282"/>
    <mergeCell ref="C279:G279"/>
    <mergeCell ref="H279:J279"/>
    <mergeCell ref="K279:L279"/>
    <mergeCell ref="C280:G280"/>
    <mergeCell ref="H280:J280"/>
    <mergeCell ref="K280:L280"/>
    <mergeCell ref="C277:G277"/>
    <mergeCell ref="H277:J277"/>
    <mergeCell ref="K277:L277"/>
    <mergeCell ref="C278:G278"/>
    <mergeCell ref="H278:J278"/>
    <mergeCell ref="K278:L278"/>
    <mergeCell ref="C275:G275"/>
    <mergeCell ref="H275:J275"/>
    <mergeCell ref="K275:L275"/>
    <mergeCell ref="C276:G276"/>
    <mergeCell ref="H276:J276"/>
    <mergeCell ref="K276:L276"/>
    <mergeCell ref="K273:L273"/>
    <mergeCell ref="C274:G274"/>
    <mergeCell ref="H274:J274"/>
    <mergeCell ref="K274:L274"/>
    <mergeCell ref="A270:L270"/>
    <mergeCell ref="A271:B282"/>
    <mergeCell ref="C271:G271"/>
    <mergeCell ref="H271:J271"/>
    <mergeCell ref="K271:L271"/>
    <mergeCell ref="C272:G272"/>
    <mergeCell ref="H272:J272"/>
    <mergeCell ref="K272:L272"/>
    <mergeCell ref="C273:G273"/>
    <mergeCell ref="H273:J273"/>
    <mergeCell ref="C268:G268"/>
    <mergeCell ref="H268:J268"/>
    <mergeCell ref="K268:L268"/>
    <mergeCell ref="C269:G269"/>
    <mergeCell ref="H269:J269"/>
    <mergeCell ref="K269:L269"/>
    <mergeCell ref="C266:G266"/>
    <mergeCell ref="H266:J266"/>
    <mergeCell ref="K266:L266"/>
    <mergeCell ref="C267:G267"/>
    <mergeCell ref="H267:J267"/>
    <mergeCell ref="K267:L267"/>
    <mergeCell ref="C264:G264"/>
    <mergeCell ref="H264:J264"/>
    <mergeCell ref="K264:L264"/>
    <mergeCell ref="C265:G265"/>
    <mergeCell ref="H265:J265"/>
    <mergeCell ref="K265:L265"/>
    <mergeCell ref="C262:G262"/>
    <mergeCell ref="H262:J262"/>
    <mergeCell ref="K262:L262"/>
    <mergeCell ref="C263:G263"/>
    <mergeCell ref="H263:J263"/>
    <mergeCell ref="K263:L263"/>
    <mergeCell ref="C260:G260"/>
    <mergeCell ref="H260:J260"/>
    <mergeCell ref="K260:L260"/>
    <mergeCell ref="C261:G261"/>
    <mergeCell ref="H261:J261"/>
    <mergeCell ref="K261:L261"/>
    <mergeCell ref="A255:L255"/>
    <mergeCell ref="A256:L256"/>
    <mergeCell ref="A257:M257"/>
    <mergeCell ref="A258:B269"/>
    <mergeCell ref="C258:G258"/>
    <mergeCell ref="H258:J258"/>
    <mergeCell ref="K258:L258"/>
    <mergeCell ref="C259:G259"/>
    <mergeCell ref="H259:J259"/>
    <mergeCell ref="K259:L259"/>
    <mergeCell ref="C253:G253"/>
    <mergeCell ref="H253:J253"/>
    <mergeCell ref="K253:L253"/>
    <mergeCell ref="C254:G254"/>
    <mergeCell ref="H254:J254"/>
    <mergeCell ref="K254:L254"/>
    <mergeCell ref="C251:G251"/>
    <mergeCell ref="H251:J251"/>
    <mergeCell ref="K251:L251"/>
    <mergeCell ref="C252:G252"/>
    <mergeCell ref="H252:J252"/>
    <mergeCell ref="K252:L252"/>
    <mergeCell ref="C249:G249"/>
    <mergeCell ref="H249:J249"/>
    <mergeCell ref="K249:L249"/>
    <mergeCell ref="C250:G250"/>
    <mergeCell ref="H250:J250"/>
    <mergeCell ref="K250:L250"/>
    <mergeCell ref="C247:G247"/>
    <mergeCell ref="H247:J247"/>
    <mergeCell ref="K247:L247"/>
    <mergeCell ref="C248:G248"/>
    <mergeCell ref="H248:J248"/>
    <mergeCell ref="K248:L248"/>
    <mergeCell ref="K245:L245"/>
    <mergeCell ref="C246:G246"/>
    <mergeCell ref="H246:J246"/>
    <mergeCell ref="K246:L246"/>
    <mergeCell ref="A242:L242"/>
    <mergeCell ref="A243:B254"/>
    <mergeCell ref="C243:G243"/>
    <mergeCell ref="H243:J243"/>
    <mergeCell ref="K243:L243"/>
    <mergeCell ref="C244:G244"/>
    <mergeCell ref="H244:J244"/>
    <mergeCell ref="K244:L244"/>
    <mergeCell ref="C245:G245"/>
    <mergeCell ref="H245:J245"/>
    <mergeCell ref="C240:G240"/>
    <mergeCell ref="H240:J240"/>
    <mergeCell ref="K240:L240"/>
    <mergeCell ref="C241:G241"/>
    <mergeCell ref="H241:J241"/>
    <mergeCell ref="K241:L241"/>
    <mergeCell ref="C238:G238"/>
    <mergeCell ref="H238:J238"/>
    <mergeCell ref="K238:L238"/>
    <mergeCell ref="C239:G239"/>
    <mergeCell ref="H239:J239"/>
    <mergeCell ref="K239:L239"/>
    <mergeCell ref="C236:G236"/>
    <mergeCell ref="H236:J236"/>
    <mergeCell ref="K236:L236"/>
    <mergeCell ref="C237:G237"/>
    <mergeCell ref="H237:J237"/>
    <mergeCell ref="K237:L237"/>
    <mergeCell ref="C234:G234"/>
    <mergeCell ref="H234:J234"/>
    <mergeCell ref="K234:L234"/>
    <mergeCell ref="C235:G235"/>
    <mergeCell ref="H235:J235"/>
    <mergeCell ref="K235:L235"/>
    <mergeCell ref="C232:G232"/>
    <mergeCell ref="H232:J232"/>
    <mergeCell ref="K232:L232"/>
    <mergeCell ref="C233:G233"/>
    <mergeCell ref="H233:J233"/>
    <mergeCell ref="K233:L233"/>
    <mergeCell ref="A227:L227"/>
    <mergeCell ref="A228:L228"/>
    <mergeCell ref="A229:M229"/>
    <mergeCell ref="A230:B241"/>
    <mergeCell ref="C230:G230"/>
    <mergeCell ref="H230:J230"/>
    <mergeCell ref="K230:L230"/>
    <mergeCell ref="C231:G231"/>
    <mergeCell ref="H231:J231"/>
    <mergeCell ref="K231:L231"/>
    <mergeCell ref="A225:L225"/>
    <mergeCell ref="A226:B226"/>
    <mergeCell ref="C226:G226"/>
    <mergeCell ref="H226:J226"/>
    <mergeCell ref="K226:L226"/>
    <mergeCell ref="C223:G223"/>
    <mergeCell ref="H223:J223"/>
    <mergeCell ref="K223:L223"/>
    <mergeCell ref="C224:G224"/>
    <mergeCell ref="H224:J224"/>
    <mergeCell ref="K224:L224"/>
    <mergeCell ref="C221:G221"/>
    <mergeCell ref="H221:J221"/>
    <mergeCell ref="K221:L221"/>
    <mergeCell ref="C222:G222"/>
    <mergeCell ref="H222:J222"/>
    <mergeCell ref="K222:L222"/>
    <mergeCell ref="C219:G219"/>
    <mergeCell ref="H219:J219"/>
    <mergeCell ref="K219:L219"/>
    <mergeCell ref="C220:G220"/>
    <mergeCell ref="H220:J220"/>
    <mergeCell ref="K220:L220"/>
    <mergeCell ref="C217:G217"/>
    <mergeCell ref="H217:J217"/>
    <mergeCell ref="K217:L217"/>
    <mergeCell ref="C218:G218"/>
    <mergeCell ref="H218:J218"/>
    <mergeCell ref="K218:L218"/>
    <mergeCell ref="C215:G215"/>
    <mergeCell ref="H215:J215"/>
    <mergeCell ref="K215:L215"/>
    <mergeCell ref="C216:G216"/>
    <mergeCell ref="H216:J216"/>
    <mergeCell ref="K216:L216"/>
    <mergeCell ref="C213:G213"/>
    <mergeCell ref="H213:J213"/>
    <mergeCell ref="K213:L213"/>
    <mergeCell ref="C214:G214"/>
    <mergeCell ref="H214:J214"/>
    <mergeCell ref="K214:L214"/>
    <mergeCell ref="C211:G211"/>
    <mergeCell ref="H211:J211"/>
    <mergeCell ref="K211:L211"/>
    <mergeCell ref="C212:G212"/>
    <mergeCell ref="H212:J212"/>
    <mergeCell ref="K212:L212"/>
    <mergeCell ref="C209:G209"/>
    <mergeCell ref="H209:J209"/>
    <mergeCell ref="K209:L209"/>
    <mergeCell ref="C210:G210"/>
    <mergeCell ref="H210:J210"/>
    <mergeCell ref="K210:L210"/>
    <mergeCell ref="C207:G207"/>
    <mergeCell ref="H207:J207"/>
    <mergeCell ref="K207:L207"/>
    <mergeCell ref="C208:G208"/>
    <mergeCell ref="H208:J208"/>
    <mergeCell ref="K208:L208"/>
    <mergeCell ref="C205:G205"/>
    <mergeCell ref="H205:J205"/>
    <mergeCell ref="K205:L205"/>
    <mergeCell ref="C206:G206"/>
    <mergeCell ref="H206:J206"/>
    <mergeCell ref="K206:L206"/>
    <mergeCell ref="K203:L203"/>
    <mergeCell ref="C204:G204"/>
    <mergeCell ref="H204:J204"/>
    <mergeCell ref="K204:L204"/>
    <mergeCell ref="A200:L200"/>
    <mergeCell ref="A201:B224"/>
    <mergeCell ref="C201:G201"/>
    <mergeCell ref="H201:J201"/>
    <mergeCell ref="K201:L201"/>
    <mergeCell ref="C202:G202"/>
    <mergeCell ref="H202:J202"/>
    <mergeCell ref="K202:L202"/>
    <mergeCell ref="C203:G203"/>
    <mergeCell ref="H203:J203"/>
    <mergeCell ref="C198:G198"/>
    <mergeCell ref="H198:J198"/>
    <mergeCell ref="K198:L198"/>
    <mergeCell ref="C199:G199"/>
    <mergeCell ref="H199:J199"/>
    <mergeCell ref="K199:L199"/>
    <mergeCell ref="C196:G196"/>
    <mergeCell ref="H196:J196"/>
    <mergeCell ref="K196:L196"/>
    <mergeCell ref="C197:G197"/>
    <mergeCell ref="H197:J197"/>
    <mergeCell ref="K197:L197"/>
    <mergeCell ref="C194:G194"/>
    <mergeCell ref="H194:J194"/>
    <mergeCell ref="K194:L194"/>
    <mergeCell ref="C195:G195"/>
    <mergeCell ref="H195:J195"/>
    <mergeCell ref="K195:L195"/>
    <mergeCell ref="C192:G192"/>
    <mergeCell ref="H192:J192"/>
    <mergeCell ref="K192:L192"/>
    <mergeCell ref="C193:G193"/>
    <mergeCell ref="H193:J193"/>
    <mergeCell ref="K193:L193"/>
    <mergeCell ref="K190:L190"/>
    <mergeCell ref="C191:G191"/>
    <mergeCell ref="H191:J191"/>
    <mergeCell ref="K191:L191"/>
    <mergeCell ref="A187:L187"/>
    <mergeCell ref="A188:B199"/>
    <mergeCell ref="C188:G188"/>
    <mergeCell ref="H188:J188"/>
    <mergeCell ref="K188:L188"/>
    <mergeCell ref="C189:G189"/>
    <mergeCell ref="H189:J189"/>
    <mergeCell ref="K189:L189"/>
    <mergeCell ref="C190:G190"/>
    <mergeCell ref="H190:J190"/>
    <mergeCell ref="A186:B186"/>
    <mergeCell ref="C186:G186"/>
    <mergeCell ref="H186:J186"/>
    <mergeCell ref="K186:L186"/>
    <mergeCell ref="C184:G184"/>
    <mergeCell ref="H184:J184"/>
    <mergeCell ref="K184:L184"/>
    <mergeCell ref="A185:L185"/>
    <mergeCell ref="C182:G182"/>
    <mergeCell ref="H182:J182"/>
    <mergeCell ref="K182:L182"/>
    <mergeCell ref="C183:G183"/>
    <mergeCell ref="H183:J183"/>
    <mergeCell ref="K183:L183"/>
    <mergeCell ref="C180:G180"/>
    <mergeCell ref="H180:J180"/>
    <mergeCell ref="K180:L180"/>
    <mergeCell ref="C181:G181"/>
    <mergeCell ref="H181:J181"/>
    <mergeCell ref="K181:L181"/>
    <mergeCell ref="C178:G178"/>
    <mergeCell ref="H178:J178"/>
    <mergeCell ref="K178:L178"/>
    <mergeCell ref="C179:G179"/>
    <mergeCell ref="H179:J179"/>
    <mergeCell ref="K179:L179"/>
    <mergeCell ref="C176:G176"/>
    <mergeCell ref="H176:J176"/>
    <mergeCell ref="K176:L176"/>
    <mergeCell ref="C177:G177"/>
    <mergeCell ref="H177:J177"/>
    <mergeCell ref="K177:L177"/>
    <mergeCell ref="C174:G174"/>
    <mergeCell ref="H174:J174"/>
    <mergeCell ref="K174:L174"/>
    <mergeCell ref="C175:G175"/>
    <mergeCell ref="H175:J175"/>
    <mergeCell ref="K175:L175"/>
    <mergeCell ref="A171:B184"/>
    <mergeCell ref="C171:G171"/>
    <mergeCell ref="H171:J171"/>
    <mergeCell ref="K171:L171"/>
    <mergeCell ref="C172:G172"/>
    <mergeCell ref="H172:J172"/>
    <mergeCell ref="K172:L172"/>
    <mergeCell ref="C173:G173"/>
    <mergeCell ref="H173:J173"/>
    <mergeCell ref="K173:L173"/>
    <mergeCell ref="C169:G169"/>
    <mergeCell ref="H169:J169"/>
    <mergeCell ref="K169:L169"/>
    <mergeCell ref="A170:L170"/>
    <mergeCell ref="C167:G167"/>
    <mergeCell ref="H167:J167"/>
    <mergeCell ref="K167:L167"/>
    <mergeCell ref="C168:G168"/>
    <mergeCell ref="H168:J168"/>
    <mergeCell ref="K168:L168"/>
    <mergeCell ref="C165:G165"/>
    <mergeCell ref="H165:J165"/>
    <mergeCell ref="K165:L165"/>
    <mergeCell ref="C166:G166"/>
    <mergeCell ref="H166:J166"/>
    <mergeCell ref="K166:L166"/>
    <mergeCell ref="C163:G163"/>
    <mergeCell ref="H163:J163"/>
    <mergeCell ref="K163:L163"/>
    <mergeCell ref="C164:G164"/>
    <mergeCell ref="H164:J164"/>
    <mergeCell ref="K164:L164"/>
    <mergeCell ref="C161:G161"/>
    <mergeCell ref="H161:J161"/>
    <mergeCell ref="K161:L161"/>
    <mergeCell ref="C162:G162"/>
    <mergeCell ref="H162:J162"/>
    <mergeCell ref="K162:L162"/>
    <mergeCell ref="A158:B169"/>
    <mergeCell ref="C158:G158"/>
    <mergeCell ref="H158:J158"/>
    <mergeCell ref="K158:L158"/>
    <mergeCell ref="C159:G159"/>
    <mergeCell ref="H159:J159"/>
    <mergeCell ref="K159:L159"/>
    <mergeCell ref="C160:G160"/>
    <mergeCell ref="H160:J160"/>
    <mergeCell ref="K160:L160"/>
    <mergeCell ref="C156:G156"/>
    <mergeCell ref="H156:J156"/>
    <mergeCell ref="K156:L156"/>
    <mergeCell ref="A157:L157"/>
    <mergeCell ref="C154:G154"/>
    <mergeCell ref="H154:J154"/>
    <mergeCell ref="K154:L154"/>
    <mergeCell ref="C155:G155"/>
    <mergeCell ref="H155:J155"/>
    <mergeCell ref="K155:L155"/>
    <mergeCell ref="C152:G152"/>
    <mergeCell ref="H152:J152"/>
    <mergeCell ref="K152:L152"/>
    <mergeCell ref="C153:G153"/>
    <mergeCell ref="H153:J153"/>
    <mergeCell ref="K153:L153"/>
    <mergeCell ref="C150:G150"/>
    <mergeCell ref="H150:J150"/>
    <mergeCell ref="K150:L150"/>
    <mergeCell ref="C151:G151"/>
    <mergeCell ref="H151:J151"/>
    <mergeCell ref="K151:L151"/>
    <mergeCell ref="C148:G148"/>
    <mergeCell ref="H148:J148"/>
    <mergeCell ref="K148:L148"/>
    <mergeCell ref="C149:G149"/>
    <mergeCell ref="H149:J149"/>
    <mergeCell ref="K149:L149"/>
    <mergeCell ref="C146:G146"/>
    <mergeCell ref="H146:J146"/>
    <mergeCell ref="K146:L146"/>
    <mergeCell ref="C147:G147"/>
    <mergeCell ref="H147:J147"/>
    <mergeCell ref="K147:L147"/>
    <mergeCell ref="C144:G144"/>
    <mergeCell ref="H144:J144"/>
    <mergeCell ref="K144:L144"/>
    <mergeCell ref="C145:G145"/>
    <mergeCell ref="H145:J145"/>
    <mergeCell ref="K145:L145"/>
    <mergeCell ref="C142:G142"/>
    <mergeCell ref="H142:J142"/>
    <mergeCell ref="K142:L142"/>
    <mergeCell ref="C143:G143"/>
    <mergeCell ref="H143:J143"/>
    <mergeCell ref="K143:L143"/>
    <mergeCell ref="C140:G140"/>
    <mergeCell ref="H140:J140"/>
    <mergeCell ref="K140:L140"/>
    <mergeCell ref="C141:G141"/>
    <mergeCell ref="H141:J141"/>
    <mergeCell ref="K141:L141"/>
    <mergeCell ref="C138:G138"/>
    <mergeCell ref="H138:J138"/>
    <mergeCell ref="K138:L138"/>
    <mergeCell ref="C139:G139"/>
    <mergeCell ref="H139:J139"/>
    <mergeCell ref="K139:L139"/>
    <mergeCell ref="K136:L136"/>
    <mergeCell ref="C137:G137"/>
    <mergeCell ref="H137:J137"/>
    <mergeCell ref="K137:L137"/>
    <mergeCell ref="A133:L133"/>
    <mergeCell ref="A134:B156"/>
    <mergeCell ref="C134:G134"/>
    <mergeCell ref="H134:J134"/>
    <mergeCell ref="K134:L134"/>
    <mergeCell ref="C135:G135"/>
    <mergeCell ref="H135:J135"/>
    <mergeCell ref="K135:L135"/>
    <mergeCell ref="C136:G136"/>
    <mergeCell ref="H136:J136"/>
    <mergeCell ref="C131:G131"/>
    <mergeCell ref="H131:J131"/>
    <mergeCell ref="K131:L131"/>
    <mergeCell ref="C132:G132"/>
    <mergeCell ref="H132:J132"/>
    <mergeCell ref="K132:L132"/>
    <mergeCell ref="C129:G129"/>
    <mergeCell ref="H129:J129"/>
    <mergeCell ref="K129:L129"/>
    <mergeCell ref="C130:G130"/>
    <mergeCell ref="H130:J130"/>
    <mergeCell ref="K130:L130"/>
    <mergeCell ref="C127:G127"/>
    <mergeCell ref="H127:J127"/>
    <mergeCell ref="K127:L127"/>
    <mergeCell ref="C128:G128"/>
    <mergeCell ref="H128:J128"/>
    <mergeCell ref="K128:L128"/>
    <mergeCell ref="C125:G125"/>
    <mergeCell ref="H125:J125"/>
    <mergeCell ref="K125:L125"/>
    <mergeCell ref="C126:G126"/>
    <mergeCell ref="H126:J126"/>
    <mergeCell ref="K126:L126"/>
    <mergeCell ref="C123:G123"/>
    <mergeCell ref="H123:J123"/>
    <mergeCell ref="K123:L123"/>
    <mergeCell ref="C124:G124"/>
    <mergeCell ref="H124:J124"/>
    <mergeCell ref="K124:L124"/>
    <mergeCell ref="C121:G121"/>
    <mergeCell ref="H121:J121"/>
    <mergeCell ref="K121:L121"/>
    <mergeCell ref="C122:G122"/>
    <mergeCell ref="H122:J122"/>
    <mergeCell ref="K122:L122"/>
    <mergeCell ref="C119:G119"/>
    <mergeCell ref="H119:J119"/>
    <mergeCell ref="K119:L119"/>
    <mergeCell ref="C120:G120"/>
    <mergeCell ref="H120:J120"/>
    <mergeCell ref="K120:L120"/>
    <mergeCell ref="C117:G117"/>
    <mergeCell ref="H117:J117"/>
    <mergeCell ref="K117:L117"/>
    <mergeCell ref="C118:G118"/>
    <mergeCell ref="H118:J118"/>
    <mergeCell ref="K118:L118"/>
    <mergeCell ref="C115:G115"/>
    <mergeCell ref="H115:J115"/>
    <mergeCell ref="K115:L115"/>
    <mergeCell ref="C116:G116"/>
    <mergeCell ref="H116:J116"/>
    <mergeCell ref="K116:L116"/>
    <mergeCell ref="C113:G113"/>
    <mergeCell ref="H113:J113"/>
    <mergeCell ref="K113:L113"/>
    <mergeCell ref="C114:G114"/>
    <mergeCell ref="H114:J114"/>
    <mergeCell ref="K114:L114"/>
    <mergeCell ref="C111:G111"/>
    <mergeCell ref="H111:J111"/>
    <mergeCell ref="K111:L111"/>
    <mergeCell ref="C112:G112"/>
    <mergeCell ref="H112:J112"/>
    <mergeCell ref="K112:L112"/>
    <mergeCell ref="C109:G109"/>
    <mergeCell ref="H109:J109"/>
    <mergeCell ref="K109:L109"/>
    <mergeCell ref="C110:G110"/>
    <mergeCell ref="H110:J110"/>
    <mergeCell ref="K110:L110"/>
    <mergeCell ref="C107:G107"/>
    <mergeCell ref="H107:J107"/>
    <mergeCell ref="K107:L107"/>
    <mergeCell ref="C108:G108"/>
    <mergeCell ref="H108:J108"/>
    <mergeCell ref="K108:L108"/>
    <mergeCell ref="C105:G105"/>
    <mergeCell ref="H105:J105"/>
    <mergeCell ref="K105:L105"/>
    <mergeCell ref="C106:G106"/>
    <mergeCell ref="H106:J106"/>
    <mergeCell ref="K106:L106"/>
    <mergeCell ref="C103:G103"/>
    <mergeCell ref="H103:J103"/>
    <mergeCell ref="K103:L103"/>
    <mergeCell ref="C104:G104"/>
    <mergeCell ref="H104:J104"/>
    <mergeCell ref="K104:L104"/>
    <mergeCell ref="C101:G101"/>
    <mergeCell ref="H101:J101"/>
    <mergeCell ref="K101:L101"/>
    <mergeCell ref="C102:G102"/>
    <mergeCell ref="H102:J102"/>
    <mergeCell ref="K102:L102"/>
    <mergeCell ref="K99:L99"/>
    <mergeCell ref="C100:G100"/>
    <mergeCell ref="H100:J100"/>
    <mergeCell ref="K100:L100"/>
    <mergeCell ref="A96:L96"/>
    <mergeCell ref="A97:B132"/>
    <mergeCell ref="C97:G97"/>
    <mergeCell ref="H97:J97"/>
    <mergeCell ref="K97:L97"/>
    <mergeCell ref="C98:G98"/>
    <mergeCell ref="H98:J98"/>
    <mergeCell ref="K98:L98"/>
    <mergeCell ref="C99:G99"/>
    <mergeCell ref="H99:J99"/>
    <mergeCell ref="A94:L94"/>
    <mergeCell ref="A95:B95"/>
    <mergeCell ref="C95:G95"/>
    <mergeCell ref="H95:J95"/>
    <mergeCell ref="K95:L95"/>
    <mergeCell ref="A93:B93"/>
    <mergeCell ref="C93:G93"/>
    <mergeCell ref="H93:J93"/>
    <mergeCell ref="K93:L93"/>
    <mergeCell ref="C91:G91"/>
    <mergeCell ref="H91:J91"/>
    <mergeCell ref="K91:L91"/>
    <mergeCell ref="A92:L92"/>
    <mergeCell ref="C89:G89"/>
    <mergeCell ref="H89:J89"/>
    <mergeCell ref="K89:L89"/>
    <mergeCell ref="C90:G90"/>
    <mergeCell ref="H90:J90"/>
    <mergeCell ref="K90:L90"/>
    <mergeCell ref="C87:G87"/>
    <mergeCell ref="H87:J87"/>
    <mergeCell ref="K87:L87"/>
    <mergeCell ref="C88:G88"/>
    <mergeCell ref="H88:J88"/>
    <mergeCell ref="K88:L88"/>
    <mergeCell ref="C85:G85"/>
    <mergeCell ref="H85:J85"/>
    <mergeCell ref="K85:L85"/>
    <mergeCell ref="C86:G86"/>
    <mergeCell ref="H86:J86"/>
    <mergeCell ref="K86:L86"/>
    <mergeCell ref="C83:G83"/>
    <mergeCell ref="H83:J83"/>
    <mergeCell ref="K83:L83"/>
    <mergeCell ref="C84:G84"/>
    <mergeCell ref="H84:J84"/>
    <mergeCell ref="K84:L84"/>
    <mergeCell ref="K81:L81"/>
    <mergeCell ref="C82:G82"/>
    <mergeCell ref="H82:J82"/>
    <mergeCell ref="K82:L82"/>
    <mergeCell ref="A78:L78"/>
    <mergeCell ref="A79:B91"/>
    <mergeCell ref="C79:G79"/>
    <mergeCell ref="H79:J79"/>
    <mergeCell ref="K79:L79"/>
    <mergeCell ref="C80:G80"/>
    <mergeCell ref="H80:J80"/>
    <mergeCell ref="K80:L80"/>
    <mergeCell ref="C81:G81"/>
    <mergeCell ref="H81:J81"/>
    <mergeCell ref="C76:G76"/>
    <mergeCell ref="H76:J76"/>
    <mergeCell ref="K76:L76"/>
    <mergeCell ref="C77:G77"/>
    <mergeCell ref="H77:J77"/>
    <mergeCell ref="K77:L77"/>
    <mergeCell ref="C74:G74"/>
    <mergeCell ref="H74:J74"/>
    <mergeCell ref="K74:L74"/>
    <mergeCell ref="C75:G75"/>
    <mergeCell ref="H75:J75"/>
    <mergeCell ref="K75:L75"/>
    <mergeCell ref="C72:G72"/>
    <mergeCell ref="H72:J72"/>
    <mergeCell ref="K72:L72"/>
    <mergeCell ref="C73:G73"/>
    <mergeCell ref="H73:J73"/>
    <mergeCell ref="K73:L73"/>
    <mergeCell ref="C70:G70"/>
    <mergeCell ref="H70:J70"/>
    <mergeCell ref="K70:L70"/>
    <mergeCell ref="C71:G71"/>
    <mergeCell ref="H71:J71"/>
    <mergeCell ref="K71:L71"/>
    <mergeCell ref="C68:G68"/>
    <mergeCell ref="H68:J68"/>
    <mergeCell ref="K68:L68"/>
    <mergeCell ref="C69:G69"/>
    <mergeCell ref="H69:J69"/>
    <mergeCell ref="K69:L69"/>
    <mergeCell ref="C66:G66"/>
    <mergeCell ref="H66:J66"/>
    <mergeCell ref="K66:L66"/>
    <mergeCell ref="C67:G67"/>
    <mergeCell ref="H67:J67"/>
    <mergeCell ref="K67:L67"/>
    <mergeCell ref="C64:G64"/>
    <mergeCell ref="H64:J64"/>
    <mergeCell ref="K64:L64"/>
    <mergeCell ref="C65:G65"/>
    <mergeCell ref="H65:J65"/>
    <mergeCell ref="K65:L65"/>
    <mergeCell ref="C62:G62"/>
    <mergeCell ref="H62:J62"/>
    <mergeCell ref="K62:L62"/>
    <mergeCell ref="C63:G63"/>
    <mergeCell ref="H63:J63"/>
    <mergeCell ref="K63:L63"/>
    <mergeCell ref="C60:G60"/>
    <mergeCell ref="H60:J60"/>
    <mergeCell ref="K60:L60"/>
    <mergeCell ref="C61:G61"/>
    <mergeCell ref="H61:J61"/>
    <mergeCell ref="K61:L61"/>
    <mergeCell ref="C58:G58"/>
    <mergeCell ref="H58:J58"/>
    <mergeCell ref="K58:L58"/>
    <mergeCell ref="C59:G59"/>
    <mergeCell ref="H59:J59"/>
    <mergeCell ref="K59:L59"/>
    <mergeCell ref="C56:G56"/>
    <mergeCell ref="H56:J56"/>
    <mergeCell ref="K56:L56"/>
    <mergeCell ref="C57:G57"/>
    <mergeCell ref="H57:J57"/>
    <mergeCell ref="K57:L57"/>
    <mergeCell ref="C54:G54"/>
    <mergeCell ref="H54:J54"/>
    <mergeCell ref="K54:L54"/>
    <mergeCell ref="C55:G55"/>
    <mergeCell ref="H55:J55"/>
    <mergeCell ref="K55:L55"/>
    <mergeCell ref="C52:G52"/>
    <mergeCell ref="H52:J52"/>
    <mergeCell ref="K52:L52"/>
    <mergeCell ref="C53:G53"/>
    <mergeCell ref="H53:J53"/>
    <mergeCell ref="K53:L53"/>
    <mergeCell ref="C50:G50"/>
    <mergeCell ref="H50:J50"/>
    <mergeCell ref="K50:L50"/>
    <mergeCell ref="C51:G51"/>
    <mergeCell ref="H51:J51"/>
    <mergeCell ref="K51:L51"/>
    <mergeCell ref="C48:G48"/>
    <mergeCell ref="H48:J48"/>
    <mergeCell ref="K48:L48"/>
    <mergeCell ref="C49:G49"/>
    <mergeCell ref="H49:J49"/>
    <mergeCell ref="K49:L49"/>
    <mergeCell ref="C46:G46"/>
    <mergeCell ref="H46:J46"/>
    <mergeCell ref="K46:L46"/>
    <mergeCell ref="C47:G47"/>
    <mergeCell ref="H47:J47"/>
    <mergeCell ref="K47:L47"/>
    <mergeCell ref="C44:G44"/>
    <mergeCell ref="H44:J44"/>
    <mergeCell ref="K44:L44"/>
    <mergeCell ref="C45:G45"/>
    <mergeCell ref="H45:J45"/>
    <mergeCell ref="K45:L45"/>
    <mergeCell ref="K42:L42"/>
    <mergeCell ref="C43:G43"/>
    <mergeCell ref="H43:J43"/>
    <mergeCell ref="K43:L43"/>
    <mergeCell ref="A39:L39"/>
    <mergeCell ref="A40:B77"/>
    <mergeCell ref="C40:G40"/>
    <mergeCell ref="H40:J40"/>
    <mergeCell ref="K40:L40"/>
    <mergeCell ref="C41:G41"/>
    <mergeCell ref="H41:J41"/>
    <mergeCell ref="K41:L41"/>
    <mergeCell ref="C42:G42"/>
    <mergeCell ref="H42:J42"/>
    <mergeCell ref="C37:G37"/>
    <mergeCell ref="H37:J37"/>
    <mergeCell ref="K37:L37"/>
    <mergeCell ref="C38:G38"/>
    <mergeCell ref="H38:J38"/>
    <mergeCell ref="K38:L38"/>
    <mergeCell ref="C35:G35"/>
    <mergeCell ref="H35:J35"/>
    <mergeCell ref="K35:L35"/>
    <mergeCell ref="C36:G36"/>
    <mergeCell ref="H36:J36"/>
    <mergeCell ref="K36:L36"/>
    <mergeCell ref="C33:G33"/>
    <mergeCell ref="H33:J33"/>
    <mergeCell ref="K33:L33"/>
    <mergeCell ref="C34:G34"/>
    <mergeCell ref="H34:J34"/>
    <mergeCell ref="K34:L34"/>
    <mergeCell ref="C31:G31"/>
    <mergeCell ref="H31:J31"/>
    <mergeCell ref="K31:L31"/>
    <mergeCell ref="C32:G32"/>
    <mergeCell ref="H32:J32"/>
    <mergeCell ref="K32:L32"/>
    <mergeCell ref="K29:L29"/>
    <mergeCell ref="C30:G30"/>
    <mergeCell ref="H30:J30"/>
    <mergeCell ref="K30:L30"/>
    <mergeCell ref="A26:M26"/>
    <mergeCell ref="A27:B38"/>
    <mergeCell ref="C27:G27"/>
    <mergeCell ref="H27:J27"/>
    <mergeCell ref="K27:L27"/>
    <mergeCell ref="C28:G28"/>
    <mergeCell ref="H28:J28"/>
    <mergeCell ref="K28:L28"/>
    <mergeCell ref="C29:G29"/>
    <mergeCell ref="H29:J29"/>
    <mergeCell ref="I23:J23"/>
    <mergeCell ref="A24:M24"/>
    <mergeCell ref="N24:N25"/>
    <mergeCell ref="O24:O25"/>
    <mergeCell ref="A25:B25"/>
    <mergeCell ref="C25:G25"/>
    <mergeCell ref="H25:J25"/>
    <mergeCell ref="K25:L25"/>
    <mergeCell ref="A23:B23"/>
    <mergeCell ref="C23:D23"/>
    <mergeCell ref="E23:F23"/>
    <mergeCell ref="G23:H23"/>
    <mergeCell ref="I21:J21"/>
    <mergeCell ref="A22:B22"/>
    <mergeCell ref="C22:D22"/>
    <mergeCell ref="E22:F22"/>
    <mergeCell ref="G22:H22"/>
    <mergeCell ref="I22:J22"/>
    <mergeCell ref="A21:B21"/>
    <mergeCell ref="C21:D21"/>
    <mergeCell ref="E21:F21"/>
    <mergeCell ref="G21:H21"/>
    <mergeCell ref="I19:J19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1:J13"/>
    <mergeCell ref="A14:B14"/>
    <mergeCell ref="C14:D14"/>
    <mergeCell ref="E14:F14"/>
    <mergeCell ref="G14:H14"/>
    <mergeCell ref="I14:J14"/>
    <mergeCell ref="A11:B13"/>
    <mergeCell ref="C11:D13"/>
    <mergeCell ref="E11:F13"/>
    <mergeCell ref="G11:H13"/>
    <mergeCell ref="D7:F7"/>
    <mergeCell ref="D8:F8"/>
    <mergeCell ref="D9:F9"/>
    <mergeCell ref="D10:F10"/>
    <mergeCell ref="A2:N2"/>
    <mergeCell ref="A3:N3"/>
    <mergeCell ref="D4:E4"/>
    <mergeCell ref="D6:F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2017-02-27T10:44:30Z</cp:lastPrinted>
  <dcterms:created xsi:type="dcterms:W3CDTF">2017-01-31T07:38:13Z</dcterms:created>
  <dcterms:modified xsi:type="dcterms:W3CDTF">2017-02-27T10:44:34Z</dcterms:modified>
  <cp:category/>
  <cp:version/>
  <cp:contentType/>
  <cp:contentStatus/>
  <cp:revision>1</cp:revision>
</cp:coreProperties>
</file>