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<sst xmlns="http://schemas.openxmlformats.org/spreadsheetml/2006/main" count="44" uniqueCount="37">
  <si>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План на 2015г</t>
  </si>
  <si>
    <t>работ по текущему ремонту общего имущества многоквартирного жилого дома</t>
  </si>
  <si>
    <t>по адресу: ул. Вокзальная, 41</t>
  </si>
  <si>
    <t>Текущий ремонт, руб.</t>
  </si>
  <si>
    <t>Остаток на начало 2015г</t>
  </si>
  <si>
    <t>Сумма начислений за 2015г</t>
  </si>
  <si>
    <t>Дополнительные доходы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</si>
  <si>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</si>
  <si>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</si>
  <si>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</si>
  <si>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</si>
  <si>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</si>
  <si>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</si>
  <si>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</si>
  <si>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</si>
  <si>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</si>
  <si>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</si>
  <si>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</si>
  <si>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</si>
  <si>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</si>
  <si>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Ремонт при проведении опрессовки</t>
  </si>
  <si>
    <t>у.у.</t>
  </si>
  <si>
    <t>Устройство скатных балконных козырьков  кв. 33,34,65</t>
  </si>
  <si>
    <t>шт</t>
  </si>
  <si>
    <t>Ремонт мягкой кровли кв 33 и др</t>
  </si>
  <si>
    <t>м2</t>
  </si>
  <si>
    <t>Замена ВРУ</t>
  </si>
  <si>
    <t>Вскрытие вентиляционной шахты из кв. 26 для прочистки и восстановления работоспособности системы вентиляции  с последующим восстановлением</t>
  </si>
  <si>
    <t>Замена самодельного элеватора на заводской водоструйный элеватор (40с10бк № 2 по предписанию тепловой инспекции)</t>
  </si>
  <si>
    <t>Замена стояковых силовых проводов</t>
  </si>
  <si>
    <t>Очистка тех. этажа от мусора</t>
  </si>
  <si>
    <t>м3</t>
  </si>
  <si>
    <t>Ремонт этажных эл.щитов</t>
  </si>
  <si>
    <t>Установка светодиодных прожекторов на уличное освещение</t>
  </si>
  <si>
    <t>Установка почтовых ящиков 1,2,3 под</t>
  </si>
  <si>
    <t>Замена сборок ХГВС,отопление Ф20,25 мм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</si>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</sst>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2" fontId="0" fillId="0" borderId="3" xfId="0" applyNumberFormat="1" applyBorder="1" applyAlignment="1" quotePrefix="1">
      <alignment horizontal="center" vertical="center" wrapText="1"/>
    </xf>
    <xf numFmtId="0" fontId="0" fillId="0" borderId="3" xfId="0" applyBorder="1" applyAlignment="1" quotePrefix="1">
      <alignment horizontal="left" wrapText="1"/>
    </xf>
    <xf numFmtId="3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 horizontal="center"/>
    </xf>
    <xf numFmtId="0" fontId="0" fillId="2" borderId="3" xfId="0" applyFont="1" applyFill="1" applyBorder="1" applyAlignment="1" quotePrefix="1">
      <alignment horizontal="left" wrapText="1"/>
    </xf>
    <xf numFmtId="3" fontId="0" fillId="2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2" fontId="0" fillId="0" borderId="3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9">
      <selection activeCell="A1" sqref="A1:J29"/>
    </sheetView>
  </sheetViews>
  <sheetFormatPr defaultColWidth="9.140625" defaultRowHeight="12.75"/>
  <sheetData>
    <row r="1" spans="1:10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2.75">
      <c r="A2" s="1"/>
      <c r="B2" s="4" t="s">
        <v>1</v>
      </c>
      <c r="C2" s="4"/>
      <c r="D2" s="4"/>
      <c r="E2" s="4"/>
      <c r="F2" s="4"/>
      <c r="G2" s="4"/>
      <c r="H2" s="4"/>
      <c r="I2" s="4"/>
      <c r="J2" s="3"/>
    </row>
    <row r="3" spans="1:10" ht="12.75">
      <c r="A3" s="1"/>
      <c r="B3" s="2" t="s">
        <v>2</v>
      </c>
      <c r="C3" s="2"/>
      <c r="D3" s="2"/>
      <c r="E3" s="2"/>
      <c r="F3" s="2"/>
      <c r="G3" s="2"/>
      <c r="H3" s="2"/>
      <c r="I3" s="2"/>
      <c r="J3" s="3"/>
    </row>
    <row r="4" spans="1:10" ht="12.75">
      <c r="A4" s="1"/>
      <c r="B4" s="5"/>
      <c r="C4" s="6"/>
      <c r="D4" s="6"/>
      <c r="E4" s="6"/>
      <c r="F4" s="6"/>
      <c r="G4" s="6"/>
      <c r="H4" s="6"/>
      <c r="I4" s="6"/>
      <c r="J4" s="3"/>
    </row>
    <row r="5" spans="1:10" ht="38.25">
      <c r="A5" s="1"/>
      <c r="B5" s="7"/>
      <c r="C5" s="8" t="s">
        <v>3</v>
      </c>
      <c r="D5" s="6"/>
      <c r="E5" s="6"/>
      <c r="F5" s="6"/>
      <c r="G5" s="6"/>
      <c r="H5" s="6"/>
      <c r="I5" s="6"/>
      <c r="J5" s="3"/>
    </row>
    <row r="6" spans="1:10" ht="51">
      <c r="A6" s="1"/>
      <c r="B6" s="9" t="s">
        <v>4</v>
      </c>
      <c r="C6" s="10">
        <v>74478</v>
      </c>
      <c r="D6" s="6"/>
      <c r="E6" s="6"/>
      <c r="F6" s="6"/>
      <c r="G6" s="6"/>
      <c r="H6" s="6"/>
      <c r="I6" s="6"/>
      <c r="J6" s="3"/>
    </row>
    <row r="7" spans="1:10" ht="51">
      <c r="A7" s="1"/>
      <c r="B7" s="9" t="s">
        <v>5</v>
      </c>
      <c r="C7" s="10">
        <f>596245.43-C8</f>
        <v>469237.43000000005</v>
      </c>
      <c r="D7" s="6"/>
      <c r="E7" s="6"/>
      <c r="F7" s="6"/>
      <c r="G7" s="6"/>
      <c r="H7" s="6"/>
      <c r="I7" s="6"/>
      <c r="J7" s="3"/>
    </row>
    <row r="8" spans="1:10" ht="51">
      <c r="A8" s="1"/>
      <c r="B8" s="11" t="s">
        <v>6</v>
      </c>
      <c r="C8" s="10">
        <v>127008</v>
      </c>
      <c r="D8" s="6"/>
      <c r="E8" s="6"/>
      <c r="F8" s="6"/>
      <c r="G8" s="6"/>
      <c r="H8" s="6"/>
      <c r="I8" s="6"/>
      <c r="J8" s="3"/>
    </row>
    <row r="9" spans="1:10" ht="38.25">
      <c r="A9" s="1"/>
      <c r="B9" s="11" t="s">
        <v>7</v>
      </c>
      <c r="C9" s="12">
        <f>C7*0.13</f>
        <v>61000.86590000001</v>
      </c>
      <c r="D9" s="6"/>
      <c r="E9" s="6"/>
      <c r="F9" s="6"/>
      <c r="G9" s="6"/>
      <c r="H9" s="6"/>
      <c r="I9" s="6"/>
      <c r="J9" s="3"/>
    </row>
    <row r="10" spans="1:10" ht="38.25">
      <c r="A10" s="1"/>
      <c r="B10" s="13" t="s">
        <v>8</v>
      </c>
      <c r="C10" s="14">
        <f>(C6+C7+C8-C9)*0.8</f>
        <v>487778.0512800001</v>
      </c>
      <c r="D10" s="6"/>
      <c r="E10" s="6"/>
      <c r="F10" s="6"/>
      <c r="G10" s="6"/>
      <c r="H10" s="6"/>
      <c r="I10" s="6"/>
      <c r="J10" s="3"/>
    </row>
    <row r="11" spans="1:10" ht="51">
      <c r="A11" s="1"/>
      <c r="B11" s="7" t="s">
        <v>9</v>
      </c>
      <c r="C11" s="15">
        <f>(C6+C7+C8-C9)*0.2</f>
        <v>121944.51282000002</v>
      </c>
      <c r="D11" s="6"/>
      <c r="E11" s="6"/>
      <c r="F11" s="6"/>
      <c r="G11" s="6"/>
      <c r="H11" s="6"/>
      <c r="I11" s="6"/>
      <c r="J11" s="3"/>
    </row>
    <row r="12" spans="1:10" ht="25.5">
      <c r="A12" s="1"/>
      <c r="B12" s="7" t="s">
        <v>10</v>
      </c>
      <c r="C12" s="16">
        <v>4.77</v>
      </c>
      <c r="D12" s="6"/>
      <c r="E12" s="6"/>
      <c r="F12" s="6"/>
      <c r="G12" s="6"/>
      <c r="H12" s="6"/>
      <c r="I12" s="6"/>
      <c r="J12" s="3"/>
    </row>
    <row r="13" spans="1:10" ht="12.75">
      <c r="A13" s="1"/>
      <c r="B13" s="5"/>
      <c r="C13" s="6"/>
      <c r="D13" s="6"/>
      <c r="E13" s="6"/>
      <c r="F13" s="6"/>
      <c r="G13" s="6"/>
      <c r="H13" s="6"/>
      <c r="I13" s="6"/>
      <c r="J13" s="3"/>
    </row>
    <row r="14" spans="1:10" ht="12.75">
      <c r="A14" s="1"/>
      <c r="B14" s="17" t="s">
        <v>11</v>
      </c>
      <c r="C14" s="17" t="s">
        <v>12</v>
      </c>
      <c r="D14" s="17" t="s">
        <v>13</v>
      </c>
      <c r="E14" s="18" t="s">
        <v>14</v>
      </c>
      <c r="F14" s="18"/>
      <c r="G14" s="18"/>
      <c r="H14" s="18"/>
      <c r="I14" s="17" t="s">
        <v>15</v>
      </c>
      <c r="J14" s="3"/>
    </row>
    <row r="15" spans="1:10" ht="12.75">
      <c r="A15" s="1"/>
      <c r="B15" s="17"/>
      <c r="C15" s="17"/>
      <c r="D15" s="17"/>
      <c r="E15" s="19" t="s">
        <v>16</v>
      </c>
      <c r="F15" s="20" t="s">
        <v>17</v>
      </c>
      <c r="G15" s="20" t="s">
        <v>18</v>
      </c>
      <c r="H15" s="20" t="s">
        <v>19</v>
      </c>
      <c r="I15" s="17"/>
      <c r="J15" s="3"/>
    </row>
    <row r="16" spans="1:10" ht="76.5">
      <c r="A16" s="21"/>
      <c r="B16" s="22" t="s">
        <v>20</v>
      </c>
      <c r="C16" s="23" t="s">
        <v>21</v>
      </c>
      <c r="D16" s="23">
        <v>3</v>
      </c>
      <c r="E16" s="10"/>
      <c r="F16" s="10">
        <v>15000</v>
      </c>
      <c r="G16" s="10"/>
      <c r="H16" s="10"/>
      <c r="I16" s="10">
        <f>SUM(E16:H16)</f>
        <v>15000</v>
      </c>
      <c r="J16" s="24"/>
    </row>
    <row r="17" spans="1:10" ht="102">
      <c r="A17" s="21"/>
      <c r="B17" s="25" t="s">
        <v>22</v>
      </c>
      <c r="C17" s="19" t="s">
        <v>23</v>
      </c>
      <c r="D17" s="23">
        <v>3</v>
      </c>
      <c r="E17" s="10">
        <v>15000</v>
      </c>
      <c r="F17" s="10">
        <v>30000</v>
      </c>
      <c r="G17" s="10"/>
      <c r="H17" s="10"/>
      <c r="I17" s="12">
        <f aca="true" t="shared" si="0" ref="I17:I24">SUM(E17:H17)</f>
        <v>45000</v>
      </c>
      <c r="J17" s="24"/>
    </row>
    <row r="18" spans="1:10" ht="63.75">
      <c r="A18" s="21"/>
      <c r="B18" s="7" t="s">
        <v>24</v>
      </c>
      <c r="C18" s="19" t="s">
        <v>25</v>
      </c>
      <c r="D18" s="19">
        <v>80</v>
      </c>
      <c r="E18" s="10"/>
      <c r="F18" s="10"/>
      <c r="G18" s="10">
        <v>58104</v>
      </c>
      <c r="H18" s="10"/>
      <c r="I18" s="12">
        <f t="shared" si="0"/>
        <v>58104</v>
      </c>
      <c r="J18" s="24"/>
    </row>
    <row r="19" spans="1:10" ht="25.5">
      <c r="A19" s="21"/>
      <c r="B19" s="25" t="s">
        <v>26</v>
      </c>
      <c r="C19" s="26" t="s">
        <v>23</v>
      </c>
      <c r="D19" s="19">
        <v>1</v>
      </c>
      <c r="E19" s="10"/>
      <c r="F19" s="10"/>
      <c r="G19" s="10">
        <v>65000</v>
      </c>
      <c r="H19" s="10"/>
      <c r="I19" s="12">
        <f t="shared" si="0"/>
        <v>65000</v>
      </c>
      <c r="J19" s="24"/>
    </row>
    <row r="20" spans="1:10" ht="255">
      <c r="A20" s="21"/>
      <c r="B20" s="7" t="s">
        <v>27</v>
      </c>
      <c r="C20" s="19"/>
      <c r="D20" s="19"/>
      <c r="E20" s="10">
        <v>25000</v>
      </c>
      <c r="F20" s="10"/>
      <c r="G20" s="10"/>
      <c r="H20" s="10"/>
      <c r="I20" s="12">
        <f t="shared" si="0"/>
        <v>25000</v>
      </c>
      <c r="J20" s="24"/>
    </row>
    <row r="21" spans="1:10" ht="216.75">
      <c r="A21" s="21"/>
      <c r="B21" s="27" t="s">
        <v>28</v>
      </c>
      <c r="C21" s="19" t="s">
        <v>23</v>
      </c>
      <c r="D21" s="19">
        <v>3</v>
      </c>
      <c r="E21" s="10"/>
      <c r="F21" s="10">
        <v>30000</v>
      </c>
      <c r="G21" s="10"/>
      <c r="H21" s="10"/>
      <c r="I21" s="12">
        <f t="shared" si="0"/>
        <v>30000</v>
      </c>
      <c r="J21" s="24"/>
    </row>
    <row r="22" spans="1:10" ht="63.75">
      <c r="A22" s="21"/>
      <c r="B22" s="7" t="s">
        <v>29</v>
      </c>
      <c r="C22" s="19" t="s">
        <v>23</v>
      </c>
      <c r="D22" s="19">
        <v>3</v>
      </c>
      <c r="E22" s="10">
        <v>80000</v>
      </c>
      <c r="F22" s="10">
        <v>40000</v>
      </c>
      <c r="G22" s="10"/>
      <c r="H22" s="10"/>
      <c r="I22" s="12">
        <f t="shared" si="0"/>
        <v>120000</v>
      </c>
      <c r="J22" s="24"/>
    </row>
    <row r="23" spans="1:10" ht="51">
      <c r="A23" s="21"/>
      <c r="B23" s="28" t="s">
        <v>30</v>
      </c>
      <c r="C23" s="19" t="s">
        <v>31</v>
      </c>
      <c r="D23" s="19">
        <v>20</v>
      </c>
      <c r="E23" s="10"/>
      <c r="F23" s="10"/>
      <c r="G23" s="10"/>
      <c r="H23" s="10">
        <v>20000</v>
      </c>
      <c r="I23" s="12">
        <f t="shared" si="0"/>
        <v>20000</v>
      </c>
      <c r="J23" s="24"/>
    </row>
    <row r="24" spans="1:10" ht="38.25">
      <c r="A24" s="21"/>
      <c r="B24" s="7" t="s">
        <v>32</v>
      </c>
      <c r="C24" s="19" t="s">
        <v>23</v>
      </c>
      <c r="D24" s="19">
        <v>5</v>
      </c>
      <c r="E24" s="10"/>
      <c r="F24" s="10"/>
      <c r="G24" s="10">
        <v>17674</v>
      </c>
      <c r="H24" s="10"/>
      <c r="I24" s="12">
        <f t="shared" si="0"/>
        <v>17674</v>
      </c>
      <c r="J24" s="24"/>
    </row>
    <row r="25" spans="1:10" ht="114.75">
      <c r="A25" s="1"/>
      <c r="B25" s="25" t="s">
        <v>33</v>
      </c>
      <c r="C25" s="26" t="s">
        <v>23</v>
      </c>
      <c r="D25" s="19">
        <v>3</v>
      </c>
      <c r="E25" s="12"/>
      <c r="F25" s="12"/>
      <c r="G25" s="12"/>
      <c r="H25" s="12">
        <v>27000</v>
      </c>
      <c r="I25" s="12">
        <f>SUM(E25:H25)</f>
        <v>27000</v>
      </c>
      <c r="J25" s="3"/>
    </row>
    <row r="26" spans="1:10" ht="63.75">
      <c r="A26" s="1"/>
      <c r="B26" s="7" t="s">
        <v>34</v>
      </c>
      <c r="C26" s="26" t="s">
        <v>23</v>
      </c>
      <c r="D26" s="19">
        <v>3</v>
      </c>
      <c r="E26" s="12"/>
      <c r="F26" s="12"/>
      <c r="G26" s="12"/>
      <c r="H26" s="12">
        <v>45000</v>
      </c>
      <c r="I26" s="12">
        <f>SUM(E26:H26)</f>
        <v>45000</v>
      </c>
      <c r="J26" s="3"/>
    </row>
    <row r="27" spans="1:10" ht="76.5">
      <c r="A27" s="1"/>
      <c r="B27" s="7" t="s">
        <v>35</v>
      </c>
      <c r="C27" s="19" t="s">
        <v>23</v>
      </c>
      <c r="D27" s="19">
        <v>20</v>
      </c>
      <c r="E27" s="12"/>
      <c r="F27" s="12">
        <v>20000</v>
      </c>
      <c r="G27" s="12"/>
      <c r="H27" s="12"/>
      <c r="I27" s="12">
        <f>SUM(E27:H27)</f>
        <v>20000</v>
      </c>
      <c r="J27" s="3"/>
    </row>
    <row r="28" spans="1:10" ht="12.75">
      <c r="A28" s="1"/>
      <c r="B28" s="29" t="s">
        <v>36</v>
      </c>
      <c r="C28" s="30"/>
      <c r="D28" s="30"/>
      <c r="E28" s="31">
        <f>SUM(E16:E27)</f>
        <v>120000</v>
      </c>
      <c r="F28" s="31">
        <f>SUM(F16:F27)</f>
        <v>135000</v>
      </c>
      <c r="G28" s="31">
        <f>SUM(G16:G27)</f>
        <v>140778</v>
      </c>
      <c r="H28" s="31">
        <f>SUM(H16:H27)</f>
        <v>92000</v>
      </c>
      <c r="I28" s="14">
        <f>SUM(I16:I27)</f>
        <v>487778</v>
      </c>
      <c r="J28" s="3"/>
    </row>
    <row r="29" spans="1:10" ht="12.75">
      <c r="A29" s="32"/>
      <c r="B29" s="33"/>
      <c r="C29" s="34"/>
      <c r="D29" s="34"/>
      <c r="E29" s="34"/>
      <c r="F29" s="34"/>
      <c r="G29" s="34"/>
      <c r="H29" s="34"/>
      <c r="I29" s="35">
        <f>C10-I28</f>
        <v>0.05128000007243827</v>
      </c>
      <c r="J29" s="36"/>
    </row>
  </sheetData>
  <mergeCells count="8">
    <mergeCell ref="B1:I1"/>
    <mergeCell ref="B2:I2"/>
    <mergeCell ref="B3:I3"/>
    <mergeCell ref="B14:B15"/>
    <mergeCell ref="C14:C15"/>
    <mergeCell ref="D14:D15"/>
    <mergeCell ref="E14:H14"/>
    <mergeCell ref="I14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2015-03-17T02:39:43Z</dcterms:modified>
  <cp:category/>
  <cp:version/>
  <cp:contentType/>
  <cp:contentStatus/>
</cp:coreProperties>
</file>