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<sst xmlns="http://schemas.openxmlformats.org/spreadsheetml/2006/main" count="48" uniqueCount="40">
  <si>
    <t>СОГЛАСОВАНО:</t>
  </si>
  <si>
    <t>УТВЕРЖДАЮ:</t>
  </si>
  <si>
    <t xml:space="preserve">Совет дома </t>
  </si>
  <si>
    <t xml:space="preserve">                  Исполнительный директор ООО "Управдом"</t>
  </si>
  <si>
    <t xml:space="preserve">     ________________ ( ________________________ )</t>
  </si>
  <si>
    <t>________________ А.О.Панченко</t>
  </si>
  <si>
    <t>"23"января 2015г.</t>
  </si>
  <si>
    <t xml:space="preserve"> 'План на 2015г</t>
  </si>
  <si>
    <t>работ по текущему ремонту общего имущества многоквартирного жилого дома</t>
  </si>
  <si>
    <t>по адресу: ул. Вокзальная, 27</t>
  </si>
  <si>
    <t>Текущий ремонт, руб.</t>
  </si>
  <si>
    <t>Остаток на начало 2015г</t>
  </si>
  <si>
    <t>Сумма начислений за 2015г</t>
  </si>
  <si>
    <t xml:space="preserve">Управление домом 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</si>
  <si>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</si>
  <si>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</si>
  <si>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</si>
  <si>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</si>
  <si>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</si>
  <si>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</si>
  <si>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</si>
  <si>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</si>
  <si>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</si>
  <si>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</si>
  <si>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</si>
  <si>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</si>
  <si>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 xml:space="preserve">Ремонт при проведении опрессовки </t>
  </si>
  <si>
    <t>у.у.</t>
  </si>
  <si>
    <t>Устройство скатных козырьков над балконами        кв. №78 и др.</t>
  </si>
  <si>
    <t xml:space="preserve">шт </t>
  </si>
  <si>
    <t>вычеркнули</t>
  </si>
  <si>
    <t xml:space="preserve">Ремонт мягкой кровли </t>
  </si>
  <si>
    <t>м2</t>
  </si>
  <si>
    <t>Устройство козырьков над входами в подвалы ( из профилированного листа) 1,2,3п.</t>
  </si>
  <si>
    <t>шт</t>
  </si>
  <si>
    <t>Установка светодиодных прожекторов на уличное освещение</t>
  </si>
  <si>
    <t>Ремонт подъезда 3п.</t>
  </si>
  <si>
    <t>Установка светодиодных светильников в МОП</t>
  </si>
  <si>
    <t>Демонтаж бетонной плиты, отделяющий вход в мусорокамеру 1-4п.</t>
  </si>
  <si>
    <t xml:space="preserve"> вместо всех вычеркнутых работ установка пластиковых окон 1,2,3 п.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</si>
</sst>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0"/>
      <color indexed="10"/>
      <name val="Arial"/>
      <family val="2"/>
    </font>
    <font>
      <sz val="9"/>
      <color indexed="10"/>
      <name val="Arial"/>
      <family val="0"/>
    </font>
    <font>
      <sz val="9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wrapText="1"/>
    </xf>
    <xf numFmtId="2" fontId="0" fillId="0" borderId="6" xfId="0" applyNumberFormat="1" applyFont="1" applyBorder="1" applyAlignment="1" quotePrefix="1">
      <alignment horizontal="center" vertical="center" wrapText="1"/>
    </xf>
    <xf numFmtId="0" fontId="0" fillId="0" borderId="6" xfId="0" applyFont="1" applyBorder="1" applyAlignment="1" quotePrefix="1">
      <alignment horizontal="left" wrapText="1"/>
    </xf>
    <xf numFmtId="3" fontId="0" fillId="0" borderId="6" xfId="0" applyNumberFormat="1" applyFont="1" applyFill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left" wrapText="1"/>
    </xf>
    <xf numFmtId="0" fontId="0" fillId="2" borderId="6" xfId="0" applyFont="1" applyFill="1" applyBorder="1" applyAlignment="1" quotePrefix="1">
      <alignment horizontal="left" wrapText="1"/>
    </xf>
    <xf numFmtId="3" fontId="0" fillId="2" borderId="6" xfId="0" applyNumberFormat="1" applyFont="1" applyFill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 quotePrefix="1">
      <alignment horizontal="center"/>
    </xf>
    <xf numFmtId="0" fontId="0" fillId="0" borderId="4" xfId="0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 quotePrefix="1">
      <alignment horizontal="center"/>
    </xf>
    <xf numFmtId="0" fontId="0" fillId="0" borderId="5" xfId="0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 quotePrefix="1">
      <alignment horizontal="center"/>
    </xf>
    <xf numFmtId="0" fontId="1" fillId="0" borderId="5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/>
    </xf>
    <xf numFmtId="2" fontId="0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 applyAlignment="1">
      <alignment/>
    </xf>
    <xf numFmtId="3" fontId="1" fillId="0" borderId="8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6:M42"/>
  <sheetViews>
    <sheetView tabSelected="1" workbookViewId="0" topLeftCell="A19">
      <selection activeCell="B6" sqref="B6:M42"/>
    </sheetView>
  </sheetViews>
  <sheetFormatPr defaultColWidth="9.140625" defaultRowHeight="12.75"/>
  <sheetData>
    <row r="5" ht="13.5" thickBot="1"/>
    <row r="6" spans="2:11" ht="12.75">
      <c r="B6" s="1"/>
      <c r="C6" s="2"/>
      <c r="D6" s="3"/>
      <c r="E6" s="3"/>
      <c r="F6" s="3"/>
      <c r="G6" s="3"/>
      <c r="H6" s="3"/>
      <c r="I6" s="3"/>
      <c r="J6" s="4"/>
      <c r="K6" s="5"/>
    </row>
    <row r="7" spans="2:11" ht="25.5">
      <c r="B7" s="6"/>
      <c r="C7" s="7" t="s">
        <v>0</v>
      </c>
      <c r="D7" s="8"/>
      <c r="E7" s="8"/>
      <c r="F7" s="8"/>
      <c r="G7" s="8"/>
      <c r="H7" s="9" t="s">
        <v>1</v>
      </c>
      <c r="I7" s="8"/>
      <c r="J7" s="8"/>
      <c r="K7" s="10"/>
    </row>
    <row r="8" spans="2:11" ht="12.75">
      <c r="B8" s="6"/>
      <c r="C8" s="7"/>
      <c r="D8" s="8"/>
      <c r="E8" s="8"/>
      <c r="F8" s="8"/>
      <c r="G8" s="8"/>
      <c r="H8" s="8"/>
      <c r="I8" s="8"/>
      <c r="J8" s="11"/>
      <c r="K8" s="10"/>
    </row>
    <row r="9" spans="2:11" ht="25.5">
      <c r="B9" s="6"/>
      <c r="C9" s="12" t="s">
        <v>2</v>
      </c>
      <c r="D9" s="8"/>
      <c r="E9" s="8"/>
      <c r="F9" s="13" t="s">
        <v>3</v>
      </c>
      <c r="G9" s="13"/>
      <c r="H9" s="13"/>
      <c r="I9" s="13"/>
      <c r="J9" s="13"/>
      <c r="K9" s="10"/>
    </row>
    <row r="10" spans="2:11" ht="12.75">
      <c r="B10" s="6"/>
      <c r="C10" s="7"/>
      <c r="D10" s="8"/>
      <c r="E10" s="8"/>
      <c r="F10" s="8"/>
      <c r="G10" s="8"/>
      <c r="H10" s="8"/>
      <c r="I10" s="8"/>
      <c r="J10" s="11"/>
      <c r="K10" s="10"/>
    </row>
    <row r="11" spans="2:11" ht="12.75">
      <c r="B11" s="6"/>
      <c r="C11" s="14" t="s">
        <v>4</v>
      </c>
      <c r="D11" s="14"/>
      <c r="E11" s="8"/>
      <c r="F11" s="8"/>
      <c r="G11" s="8"/>
      <c r="H11" s="8"/>
      <c r="I11" s="8"/>
      <c r="J11" s="11" t="s">
        <v>5</v>
      </c>
      <c r="K11" s="10"/>
    </row>
    <row r="12" spans="2:11" ht="12.75">
      <c r="B12" s="6"/>
      <c r="C12" s="7"/>
      <c r="D12" s="8"/>
      <c r="E12" s="8"/>
      <c r="F12" s="8"/>
      <c r="G12" s="8"/>
      <c r="H12" s="8"/>
      <c r="I12" s="8"/>
      <c r="J12" s="8"/>
      <c r="K12" s="10"/>
    </row>
    <row r="13" spans="2:11" ht="12.75">
      <c r="B13" s="6"/>
      <c r="C13" s="7"/>
      <c r="D13" s="8"/>
      <c r="E13" s="8"/>
      <c r="F13" s="8"/>
      <c r="G13" s="8"/>
      <c r="H13" s="8" t="s">
        <v>6</v>
      </c>
      <c r="I13" s="8"/>
      <c r="J13" s="8"/>
      <c r="K13" s="10"/>
    </row>
    <row r="14" spans="2:11" ht="12.75">
      <c r="B14" s="6"/>
      <c r="C14" s="15" t="s">
        <v>7</v>
      </c>
      <c r="D14" s="16"/>
      <c r="E14" s="16"/>
      <c r="F14" s="16"/>
      <c r="G14" s="16"/>
      <c r="H14" s="16"/>
      <c r="I14" s="16"/>
      <c r="J14" s="16"/>
      <c r="K14" s="10"/>
    </row>
    <row r="15" spans="2:11" ht="12.75">
      <c r="B15" s="6"/>
      <c r="C15" s="16" t="s">
        <v>8</v>
      </c>
      <c r="D15" s="16"/>
      <c r="E15" s="16"/>
      <c r="F15" s="16"/>
      <c r="G15" s="16"/>
      <c r="H15" s="16"/>
      <c r="I15" s="16"/>
      <c r="J15" s="16"/>
      <c r="K15" s="10"/>
    </row>
    <row r="16" spans="2:11" ht="12.75">
      <c r="B16" s="6"/>
      <c r="C16" s="16" t="s">
        <v>9</v>
      </c>
      <c r="D16" s="16"/>
      <c r="E16" s="16"/>
      <c r="F16" s="16"/>
      <c r="G16" s="16"/>
      <c r="H16" s="16"/>
      <c r="I16" s="16"/>
      <c r="J16" s="16"/>
      <c r="K16" s="10"/>
    </row>
    <row r="17" spans="2:11" ht="12.75">
      <c r="B17" s="6"/>
      <c r="C17" s="17"/>
      <c r="D17" s="18"/>
      <c r="E17" s="18"/>
      <c r="F17" s="18"/>
      <c r="G17" s="18"/>
      <c r="H17" s="18"/>
      <c r="I17" s="18"/>
      <c r="J17" s="18"/>
      <c r="K17" s="10"/>
    </row>
    <row r="18" spans="2:11" ht="38.25">
      <c r="B18" s="6"/>
      <c r="C18" s="19"/>
      <c r="D18" s="20" t="s">
        <v>10</v>
      </c>
      <c r="E18" s="18"/>
      <c r="F18" s="18"/>
      <c r="G18" s="18"/>
      <c r="H18" s="18"/>
      <c r="I18" s="18"/>
      <c r="J18" s="18"/>
      <c r="K18" s="10"/>
    </row>
    <row r="19" spans="2:11" ht="51">
      <c r="B19" s="6"/>
      <c r="C19" s="21" t="s">
        <v>11</v>
      </c>
      <c r="D19" s="22">
        <v>12265.05</v>
      </c>
      <c r="E19" s="18"/>
      <c r="F19" s="18"/>
      <c r="G19" s="18"/>
      <c r="H19" s="18"/>
      <c r="I19" s="18"/>
      <c r="J19" s="18"/>
      <c r="K19" s="10"/>
    </row>
    <row r="20" spans="2:11" ht="51">
      <c r="B20" s="6"/>
      <c r="C20" s="21" t="s">
        <v>12</v>
      </c>
      <c r="D20" s="23">
        <v>510026</v>
      </c>
      <c r="E20" s="18"/>
      <c r="F20" s="18"/>
      <c r="G20" s="18"/>
      <c r="H20" s="18"/>
      <c r="I20" s="18"/>
      <c r="J20" s="18"/>
      <c r="K20" s="10"/>
    </row>
    <row r="21" spans="2:11" ht="38.25">
      <c r="B21" s="6"/>
      <c r="C21" s="24" t="s">
        <v>13</v>
      </c>
      <c r="D21" s="23">
        <f>D20*0.13</f>
        <v>66303.38</v>
      </c>
      <c r="E21" s="18"/>
      <c r="F21" s="18"/>
      <c r="G21" s="18"/>
      <c r="H21" s="18"/>
      <c r="I21" s="18"/>
      <c r="J21" s="18"/>
      <c r="K21" s="10"/>
    </row>
    <row r="22" spans="2:11" ht="38.25">
      <c r="B22" s="6"/>
      <c r="C22" s="25" t="s">
        <v>14</v>
      </c>
      <c r="D22" s="26">
        <f>(D19+D20-D21)*0.8</f>
        <v>364790.136</v>
      </c>
      <c r="E22" s="18"/>
      <c r="F22" s="18"/>
      <c r="G22" s="18"/>
      <c r="H22" s="18"/>
      <c r="I22" s="18"/>
      <c r="J22" s="18"/>
      <c r="K22" s="10"/>
    </row>
    <row r="23" spans="2:11" ht="51">
      <c r="B23" s="6"/>
      <c r="C23" s="19" t="s">
        <v>15</v>
      </c>
      <c r="D23" s="23">
        <f>(D19+D20-D21)*0.2</f>
        <v>91197.534</v>
      </c>
      <c r="E23" s="18"/>
      <c r="F23" s="18"/>
      <c r="G23" s="18"/>
      <c r="H23" s="18"/>
      <c r="I23" s="18"/>
      <c r="J23" s="18"/>
      <c r="K23" s="10"/>
    </row>
    <row r="24" spans="2:11" ht="25.5">
      <c r="B24" s="6"/>
      <c r="C24" s="19" t="s">
        <v>16</v>
      </c>
      <c r="D24" s="27">
        <v>4.77</v>
      </c>
      <c r="E24" s="18"/>
      <c r="F24" s="18"/>
      <c r="G24" s="18"/>
      <c r="H24" s="18"/>
      <c r="I24" s="18"/>
      <c r="J24" s="18"/>
      <c r="K24" s="10"/>
    </row>
    <row r="25" spans="2:11" ht="12.75">
      <c r="B25" s="6"/>
      <c r="C25" s="17"/>
      <c r="D25" s="18"/>
      <c r="E25" s="18"/>
      <c r="F25" s="18"/>
      <c r="G25" s="18"/>
      <c r="H25" s="18"/>
      <c r="I25" s="18"/>
      <c r="J25" s="18"/>
      <c r="K25" s="10"/>
    </row>
    <row r="26" spans="2:11" ht="12.75">
      <c r="B26" s="6"/>
      <c r="C26" s="28" t="s">
        <v>17</v>
      </c>
      <c r="D26" s="28" t="s">
        <v>18</v>
      </c>
      <c r="E26" s="28" t="s">
        <v>19</v>
      </c>
      <c r="F26" s="29" t="s">
        <v>20</v>
      </c>
      <c r="G26" s="29"/>
      <c r="H26" s="29"/>
      <c r="I26" s="29"/>
      <c r="J26" s="28" t="s">
        <v>21</v>
      </c>
      <c r="K26" s="10"/>
    </row>
    <row r="27" spans="2:11" ht="12.75">
      <c r="B27" s="6"/>
      <c r="C27" s="28"/>
      <c r="D27" s="28"/>
      <c r="E27" s="28"/>
      <c r="F27" s="30" t="s">
        <v>22</v>
      </c>
      <c r="G27" s="31" t="s">
        <v>23</v>
      </c>
      <c r="H27" s="31" t="s">
        <v>24</v>
      </c>
      <c r="I27" s="31" t="s">
        <v>25</v>
      </c>
      <c r="J27" s="28"/>
      <c r="K27" s="10"/>
    </row>
    <row r="28" spans="2:11" ht="76.5">
      <c r="B28" s="32"/>
      <c r="C28" s="33" t="s">
        <v>26</v>
      </c>
      <c r="D28" s="34" t="s">
        <v>27</v>
      </c>
      <c r="E28" s="35">
        <v>4</v>
      </c>
      <c r="F28" s="22"/>
      <c r="G28" s="36">
        <v>20000</v>
      </c>
      <c r="H28" s="36"/>
      <c r="I28" s="36"/>
      <c r="J28" s="22">
        <f>SUM(F28:I28)</f>
        <v>20000</v>
      </c>
      <c r="K28" s="37"/>
    </row>
    <row r="29" spans="2:13" ht="114.75">
      <c r="B29" s="38"/>
      <c r="C29" s="39" t="s">
        <v>28</v>
      </c>
      <c r="D29" s="40" t="s">
        <v>29</v>
      </c>
      <c r="E29" s="41">
        <v>2</v>
      </c>
      <c r="F29" s="42">
        <v>20000</v>
      </c>
      <c r="G29" s="43">
        <v>20000</v>
      </c>
      <c r="H29" s="43"/>
      <c r="I29" s="43"/>
      <c r="J29" s="42">
        <f aca="true" t="shared" si="0" ref="J29:J35">SUM(F29:I29)</f>
        <v>40000</v>
      </c>
      <c r="K29" s="44"/>
      <c r="L29" s="45" t="s">
        <v>30</v>
      </c>
      <c r="M29" s="45"/>
    </row>
    <row r="30" spans="2:13" ht="38.25">
      <c r="B30" s="38"/>
      <c r="C30" s="46" t="s">
        <v>31</v>
      </c>
      <c r="D30" s="40" t="s">
        <v>32</v>
      </c>
      <c r="E30" s="41">
        <v>50</v>
      </c>
      <c r="F30" s="42"/>
      <c r="G30" s="43"/>
      <c r="H30" s="43">
        <v>25000</v>
      </c>
      <c r="I30" s="43"/>
      <c r="J30" s="42">
        <f t="shared" si="0"/>
        <v>25000</v>
      </c>
      <c r="K30" s="44"/>
      <c r="L30" s="45" t="s">
        <v>30</v>
      </c>
      <c r="M30" s="45"/>
    </row>
    <row r="31" spans="2:13" ht="153">
      <c r="B31" s="38"/>
      <c r="C31" s="47" t="s">
        <v>33</v>
      </c>
      <c r="D31" s="48" t="s">
        <v>34</v>
      </c>
      <c r="E31" s="48">
        <v>3</v>
      </c>
      <c r="F31" s="42"/>
      <c r="G31" s="43"/>
      <c r="H31" s="41">
        <v>20000</v>
      </c>
      <c r="I31" s="43">
        <v>40000</v>
      </c>
      <c r="J31" s="42">
        <f t="shared" si="0"/>
        <v>60000</v>
      </c>
      <c r="K31" s="44"/>
      <c r="L31" s="45" t="s">
        <v>30</v>
      </c>
      <c r="M31" s="45"/>
    </row>
    <row r="32" spans="2:11" ht="114.75">
      <c r="B32" s="32"/>
      <c r="C32" s="49" t="s">
        <v>35</v>
      </c>
      <c r="D32" s="50" t="s">
        <v>34</v>
      </c>
      <c r="E32" s="50">
        <v>4</v>
      </c>
      <c r="F32" s="35"/>
      <c r="G32" s="35"/>
      <c r="H32" s="35"/>
      <c r="I32" s="35">
        <v>36000</v>
      </c>
      <c r="J32" s="22">
        <f t="shared" si="0"/>
        <v>36000</v>
      </c>
      <c r="K32" s="37"/>
    </row>
    <row r="33" spans="2:11" ht="38.25">
      <c r="B33" s="32"/>
      <c r="C33" s="19" t="s">
        <v>36</v>
      </c>
      <c r="D33" s="50" t="s">
        <v>34</v>
      </c>
      <c r="E33" s="50">
        <v>1</v>
      </c>
      <c r="F33" s="35"/>
      <c r="G33" s="35">
        <v>90000</v>
      </c>
      <c r="H33" s="35"/>
      <c r="I33" s="51"/>
      <c r="J33" s="22">
        <f t="shared" si="0"/>
        <v>90000</v>
      </c>
      <c r="K33" s="37"/>
    </row>
    <row r="34" spans="2:13" ht="89.25">
      <c r="B34" s="38"/>
      <c r="C34" s="39" t="s">
        <v>37</v>
      </c>
      <c r="D34" s="52" t="s">
        <v>34</v>
      </c>
      <c r="E34" s="52">
        <v>48</v>
      </c>
      <c r="F34" s="53">
        <v>40000</v>
      </c>
      <c r="G34" s="53">
        <v>40000</v>
      </c>
      <c r="H34" s="53"/>
      <c r="I34" s="54"/>
      <c r="J34" s="42">
        <f t="shared" si="0"/>
        <v>80000</v>
      </c>
      <c r="K34" s="44"/>
      <c r="L34" s="45" t="s">
        <v>30</v>
      </c>
      <c r="M34" s="45"/>
    </row>
    <row r="35" spans="2:13" ht="127.5">
      <c r="B35" s="38"/>
      <c r="C35" s="55" t="s">
        <v>38</v>
      </c>
      <c r="D35" s="52" t="s">
        <v>34</v>
      </c>
      <c r="E35" s="52">
        <v>4</v>
      </c>
      <c r="F35" s="53">
        <v>13790</v>
      </c>
      <c r="G35" s="53"/>
      <c r="H35" s="53"/>
      <c r="I35" s="54"/>
      <c r="J35" s="42">
        <f t="shared" si="0"/>
        <v>13790</v>
      </c>
      <c r="K35" s="44"/>
      <c r="L35" s="45" t="s">
        <v>30</v>
      </c>
      <c r="M35" s="45"/>
    </row>
    <row r="36" spans="2:11" ht="12.75">
      <c r="B36" s="6"/>
      <c r="C36" s="19"/>
      <c r="D36" s="56"/>
      <c r="E36" s="56"/>
      <c r="F36" s="23">
        <f>SUM(F28:F35)</f>
        <v>73790</v>
      </c>
      <c r="G36" s="23">
        <f>SUM(G28:G35)</f>
        <v>170000</v>
      </c>
      <c r="H36" s="23">
        <f>SUM(H28:H35)</f>
        <v>45000</v>
      </c>
      <c r="I36" s="23">
        <f>SUM(I28:I35)</f>
        <v>76000</v>
      </c>
      <c r="J36" s="26">
        <f>SUM(J28:J35)</f>
        <v>364790</v>
      </c>
      <c r="K36" s="10"/>
    </row>
    <row r="37" spans="2:11" ht="12.75">
      <c r="B37" s="6"/>
      <c r="C37" s="17"/>
      <c r="D37" s="18"/>
      <c r="E37" s="18"/>
      <c r="F37" s="18"/>
      <c r="G37" s="18"/>
      <c r="H37" s="18"/>
      <c r="I37" s="18"/>
      <c r="J37" s="57">
        <f>D22-J36</f>
        <v>0.13599999999860302</v>
      </c>
      <c r="K37" s="10"/>
    </row>
    <row r="38" spans="2:11" ht="13.5" thickBot="1">
      <c r="B38" s="58"/>
      <c r="C38" s="59"/>
      <c r="D38" s="60"/>
      <c r="E38" s="60"/>
      <c r="F38" s="60"/>
      <c r="G38" s="60"/>
      <c r="H38" s="60"/>
      <c r="I38" s="60"/>
      <c r="J38" s="61"/>
      <c r="K38" s="62"/>
    </row>
    <row r="39" spans="2:3" ht="12.75">
      <c r="B39" s="63"/>
      <c r="C39" s="64"/>
    </row>
    <row r="40" spans="2:3" ht="12.75">
      <c r="B40" s="63"/>
      <c r="C40" s="64"/>
    </row>
    <row r="41" spans="2:3" ht="204.75">
      <c r="B41" s="63"/>
      <c r="C41" s="65" t="s">
        <v>39</v>
      </c>
    </row>
    <row r="42" spans="2:3" ht="12.75">
      <c r="B42" s="63"/>
      <c r="C42" s="64"/>
    </row>
  </sheetData>
  <mergeCells count="10">
    <mergeCell ref="C16:J16"/>
    <mergeCell ref="C26:C27"/>
    <mergeCell ref="D26:D27"/>
    <mergeCell ref="E26:E27"/>
    <mergeCell ref="F26:I26"/>
    <mergeCell ref="J26:J27"/>
    <mergeCell ref="F9:J9"/>
    <mergeCell ref="C11:D11"/>
    <mergeCell ref="C14:J14"/>
    <mergeCell ref="C15:J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Lite_24</cp:lastModifiedBy>
  <dcterms:created xsi:type="dcterms:W3CDTF">1996-10-08T23:32:33Z</dcterms:created>
  <dcterms:modified xsi:type="dcterms:W3CDTF">2015-03-17T02:37:50Z</dcterms:modified>
  <cp:category/>
  <cp:version/>
  <cp:contentType/>
  <cp:contentStatus/>
</cp:coreProperties>
</file>