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<sst xmlns="http://schemas.openxmlformats.org/spreadsheetml/2006/main" count="40" uniqueCount="34">
  <si>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</si>
  <si>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</si>
  <si>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</si>
  <si>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</si>
  <si>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</si>
  <si>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</si>
  <si>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</si>
  <si>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</si>
  <si>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</si>
  <si>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</si>
  <si>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</si>
  <si>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</si>
  <si>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</si>
  <si>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</si>
  <si>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</si>
  <si>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</si>
  <si>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</si>
  <si>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</si>
  <si>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Замеры сопротивления изоляции стояковых силовых проводов</t>
  </si>
  <si>
    <t>м2</t>
  </si>
  <si>
    <t>План на 2014г</t>
  </si>
  <si>
    <t>по адресу: ул. Вокзальная, 41</t>
  </si>
  <si>
    <t>Дополнительные доходы за 2014г</t>
  </si>
  <si>
    <t>Организационно-технические услуги  10%</t>
  </si>
  <si>
    <t>Плановые расходы</t>
  </si>
  <si>
    <t>Ремонт при проведении опрессовки</t>
  </si>
  <si>
    <t>Ремонт мягкой кровли кв 100,101 и др</t>
  </si>
  <si>
    <t>Замена изоляции труб в подвале</t>
  </si>
  <si>
    <t>замена крыльевых задвижек на с.о. Ф50</t>
  </si>
  <si>
    <t>Ремонт этажных эл.щитов</t>
  </si>
  <si>
    <t>Установка светодиодных светильников в МОП 1,2,3-й п-д</t>
  </si>
  <si>
    <t>Замена стояков системы отопления кв 73, 71 (локально)</t>
  </si>
  <si>
    <t>Частичный ремонт отмостки (асфальт) (1,2 п-д)</t>
  </si>
  <si>
    <t>Устройство скатных козырьков над балконами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</si>
</sst>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2" borderId="2" xfId="0" applyFont="1" applyFill="1" applyBorder="1" applyAlignment="1" quotePrefix="1">
      <alignment horizontal="left"/>
    </xf>
    <xf numFmtId="3" fontId="0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2" xfId="0" applyNumberForma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30" sqref="A30:IV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21"/>
      <c r="B2" s="28" t="s">
        <v>20</v>
      </c>
      <c r="C2" s="28"/>
      <c r="D2" s="28"/>
      <c r="E2" s="28"/>
      <c r="F2" s="28"/>
      <c r="G2" s="28"/>
      <c r="H2" s="28"/>
      <c r="I2" s="28"/>
      <c r="J2" s="2"/>
    </row>
    <row r="3" spans="1:10" ht="12.75">
      <c r="A3" s="21"/>
      <c r="B3" s="29" t="s">
        <v>0</v>
      </c>
      <c r="C3" s="29"/>
      <c r="D3" s="29"/>
      <c r="E3" s="29"/>
      <c r="F3" s="29"/>
      <c r="G3" s="29"/>
      <c r="H3" s="29"/>
      <c r="I3" s="29"/>
      <c r="J3" s="2"/>
    </row>
    <row r="4" spans="1:10" ht="12.75">
      <c r="A4" s="21"/>
      <c r="B4" s="28" t="s">
        <v>21</v>
      </c>
      <c r="C4" s="28"/>
      <c r="D4" s="28"/>
      <c r="E4" s="28"/>
      <c r="F4" s="28"/>
      <c r="G4" s="28"/>
      <c r="H4" s="28"/>
      <c r="I4" s="28"/>
      <c r="J4" s="2"/>
    </row>
    <row r="5" spans="1:10" ht="12.75">
      <c r="A5" s="21"/>
      <c r="B5" s="1"/>
      <c r="C5" s="1"/>
      <c r="D5" s="1"/>
      <c r="E5" s="1"/>
      <c r="F5" s="1"/>
      <c r="G5" s="1"/>
      <c r="H5" s="1"/>
      <c r="I5" s="1"/>
      <c r="J5" s="2"/>
    </row>
    <row r="6" spans="1:10" ht="25.5">
      <c r="A6" s="21"/>
      <c r="B6" s="3"/>
      <c r="C6" s="14" t="s">
        <v>1</v>
      </c>
      <c r="D6" s="1"/>
      <c r="E6" s="1"/>
      <c r="F6" s="1"/>
      <c r="G6" s="1"/>
      <c r="H6" s="1"/>
      <c r="I6" s="1"/>
      <c r="J6" s="2"/>
    </row>
    <row r="7" spans="1:10" ht="12.75">
      <c r="A7" s="21"/>
      <c r="B7" s="15" t="s">
        <v>2</v>
      </c>
      <c r="C7" s="4">
        <v>-139300</v>
      </c>
      <c r="D7" s="1"/>
      <c r="E7" s="1"/>
      <c r="F7" s="1"/>
      <c r="G7" s="1"/>
      <c r="H7" s="1"/>
      <c r="I7" s="1"/>
      <c r="J7" s="2"/>
    </row>
    <row r="8" spans="1:10" ht="12.75">
      <c r="A8" s="21"/>
      <c r="B8" s="15" t="s">
        <v>3</v>
      </c>
      <c r="C8" s="4">
        <f>596245.43-C9</f>
        <v>407245.43000000005</v>
      </c>
      <c r="D8" s="1"/>
      <c r="E8" s="1"/>
      <c r="F8" s="1"/>
      <c r="G8" s="1"/>
      <c r="H8" s="1"/>
      <c r="I8" s="1"/>
      <c r="J8" s="2"/>
    </row>
    <row r="9" spans="1:10" ht="12.75">
      <c r="A9" s="21"/>
      <c r="B9" s="16" t="s">
        <v>22</v>
      </c>
      <c r="C9" s="4">
        <v>189000</v>
      </c>
      <c r="D9" s="1"/>
      <c r="E9" s="1"/>
      <c r="F9" s="1"/>
      <c r="G9" s="1"/>
      <c r="H9" s="1"/>
      <c r="I9" s="1"/>
      <c r="J9" s="2"/>
    </row>
    <row r="10" spans="1:10" ht="12.75">
      <c r="A10" s="21"/>
      <c r="B10" s="16" t="s">
        <v>23</v>
      </c>
      <c r="C10" s="4">
        <f>C8*0.1</f>
        <v>40724.543000000005</v>
      </c>
      <c r="D10" s="1"/>
      <c r="E10" s="1"/>
      <c r="F10" s="1"/>
      <c r="G10" s="1"/>
      <c r="H10" s="1"/>
      <c r="I10" s="1"/>
      <c r="J10" s="2"/>
    </row>
    <row r="11" spans="1:10" ht="12.75">
      <c r="A11" s="21"/>
      <c r="B11" s="5" t="s">
        <v>24</v>
      </c>
      <c r="C11" s="6">
        <f>(C7+C8+C9-C10)*0.8</f>
        <v>332976.70960000006</v>
      </c>
      <c r="D11" s="1"/>
      <c r="E11" s="1"/>
      <c r="F11" s="1"/>
      <c r="G11" s="1"/>
      <c r="H11" s="1"/>
      <c r="I11" s="1"/>
      <c r="J11" s="2"/>
    </row>
    <row r="12" spans="1:10" ht="12.75">
      <c r="A12" s="21"/>
      <c r="B12" s="3" t="s">
        <v>4</v>
      </c>
      <c r="C12" s="22">
        <f>(C7+C8+C9-C10)*0.2</f>
        <v>83244.17740000002</v>
      </c>
      <c r="D12" s="1"/>
      <c r="E12" s="1"/>
      <c r="F12" s="1"/>
      <c r="G12" s="1"/>
      <c r="H12" s="1"/>
      <c r="I12" s="1"/>
      <c r="J12" s="2"/>
    </row>
    <row r="13" spans="1:10" ht="12.75">
      <c r="A13" s="21"/>
      <c r="B13" s="3" t="s">
        <v>5</v>
      </c>
      <c r="C13" s="17">
        <v>4.77</v>
      </c>
      <c r="D13" s="1"/>
      <c r="E13" s="1"/>
      <c r="F13" s="1"/>
      <c r="G13" s="1"/>
      <c r="H13" s="1"/>
      <c r="I13" s="1"/>
      <c r="J13" s="2"/>
    </row>
    <row r="14" spans="1:10" ht="12.75">
      <c r="A14" s="21"/>
      <c r="B14" s="1"/>
      <c r="C14" s="1"/>
      <c r="D14" s="1"/>
      <c r="E14" s="1"/>
      <c r="F14" s="1"/>
      <c r="G14" s="1"/>
      <c r="H14" s="1"/>
      <c r="I14" s="1"/>
      <c r="J14" s="2"/>
    </row>
    <row r="15" spans="1:10" ht="12.75">
      <c r="A15" s="21"/>
      <c r="B15" s="30" t="s">
        <v>6</v>
      </c>
      <c r="C15" s="30" t="s">
        <v>7</v>
      </c>
      <c r="D15" s="30" t="s">
        <v>8</v>
      </c>
      <c r="E15" s="31" t="s">
        <v>9</v>
      </c>
      <c r="F15" s="31"/>
      <c r="G15" s="31"/>
      <c r="H15" s="31"/>
      <c r="I15" s="30" t="s">
        <v>10</v>
      </c>
      <c r="J15" s="2"/>
    </row>
    <row r="16" spans="1:10" ht="12.75">
      <c r="A16" s="21"/>
      <c r="B16" s="30"/>
      <c r="C16" s="30"/>
      <c r="D16" s="30"/>
      <c r="E16" s="7" t="s">
        <v>14</v>
      </c>
      <c r="F16" s="8" t="s">
        <v>15</v>
      </c>
      <c r="G16" s="8" t="s">
        <v>16</v>
      </c>
      <c r="H16" s="8" t="s">
        <v>17</v>
      </c>
      <c r="I16" s="30"/>
      <c r="J16" s="2"/>
    </row>
    <row r="17" spans="1:10" ht="12.75">
      <c r="A17" s="23"/>
      <c r="B17" s="24" t="s">
        <v>25</v>
      </c>
      <c r="C17" s="25" t="s">
        <v>11</v>
      </c>
      <c r="D17" s="25">
        <v>3</v>
      </c>
      <c r="E17" s="19"/>
      <c r="F17" s="19">
        <v>15000</v>
      </c>
      <c r="G17" s="19"/>
      <c r="H17" s="19"/>
      <c r="I17" s="19">
        <f>SUM(E17:H17)</f>
        <v>15000</v>
      </c>
      <c r="J17" s="18"/>
    </row>
    <row r="18" spans="1:10" ht="12.75">
      <c r="A18" s="23"/>
      <c r="B18" s="3" t="s">
        <v>26</v>
      </c>
      <c r="C18" s="7" t="s">
        <v>19</v>
      </c>
      <c r="D18" s="25">
        <v>200</v>
      </c>
      <c r="E18" s="19"/>
      <c r="F18" s="19"/>
      <c r="G18" s="19">
        <v>80000</v>
      </c>
      <c r="H18" s="19"/>
      <c r="I18" s="4">
        <f aca="true" t="shared" si="0" ref="I18:I23">SUM(E18:H18)</f>
        <v>80000</v>
      </c>
      <c r="J18" s="18"/>
    </row>
    <row r="19" spans="1:10" ht="12.75">
      <c r="A19" s="23"/>
      <c r="B19" s="3" t="s">
        <v>27</v>
      </c>
      <c r="C19" s="7"/>
      <c r="D19" s="7"/>
      <c r="E19" s="19"/>
      <c r="F19" s="19">
        <v>13777</v>
      </c>
      <c r="G19" s="19"/>
      <c r="H19" s="19"/>
      <c r="I19" s="4">
        <f t="shared" si="0"/>
        <v>13777</v>
      </c>
      <c r="J19" s="18"/>
    </row>
    <row r="20" spans="1:10" ht="25.5">
      <c r="A20" s="23"/>
      <c r="B20" s="9" t="s">
        <v>18</v>
      </c>
      <c r="C20" s="10" t="s">
        <v>12</v>
      </c>
      <c r="D20" s="7">
        <v>3</v>
      </c>
      <c r="E20" s="19"/>
      <c r="F20" s="19">
        <v>6600</v>
      </c>
      <c r="G20" s="19"/>
      <c r="H20" s="19"/>
      <c r="I20" s="4">
        <f t="shared" si="0"/>
        <v>6600</v>
      </c>
      <c r="J20" s="18"/>
    </row>
    <row r="21" spans="1:10" ht="12.75" customHeight="1">
      <c r="A21" s="23"/>
      <c r="B21" s="3" t="s">
        <v>28</v>
      </c>
      <c r="C21" s="7" t="s">
        <v>12</v>
      </c>
      <c r="D21" s="7">
        <v>4</v>
      </c>
      <c r="E21" s="19"/>
      <c r="F21" s="19"/>
      <c r="G21" s="19"/>
      <c r="H21" s="19">
        <v>15000</v>
      </c>
      <c r="I21" s="4">
        <f t="shared" si="0"/>
        <v>15000</v>
      </c>
      <c r="J21" s="18"/>
    </row>
    <row r="22" spans="1:10" ht="12.75" customHeight="1">
      <c r="A22" s="23"/>
      <c r="B22" s="3" t="s">
        <v>29</v>
      </c>
      <c r="C22" s="7" t="s">
        <v>12</v>
      </c>
      <c r="D22" s="7">
        <v>10</v>
      </c>
      <c r="E22" s="19"/>
      <c r="F22" s="19"/>
      <c r="G22" s="19"/>
      <c r="H22" s="19">
        <v>45000</v>
      </c>
      <c r="I22" s="4">
        <f t="shared" si="0"/>
        <v>45000</v>
      </c>
      <c r="J22" s="18"/>
    </row>
    <row r="23" spans="1:10" ht="12.75">
      <c r="A23" s="23"/>
      <c r="B23" s="9" t="s">
        <v>30</v>
      </c>
      <c r="C23" s="10" t="s">
        <v>12</v>
      </c>
      <c r="D23" s="7">
        <v>36</v>
      </c>
      <c r="E23" s="19">
        <v>19200</v>
      </c>
      <c r="F23" s="19">
        <v>19200</v>
      </c>
      <c r="G23" s="19">
        <v>19200</v>
      </c>
      <c r="H23" s="19"/>
      <c r="I23" s="4">
        <f t="shared" si="0"/>
        <v>57600</v>
      </c>
      <c r="J23" s="18"/>
    </row>
    <row r="24" spans="1:10" ht="12.75">
      <c r="A24" s="21"/>
      <c r="B24" s="3" t="s">
        <v>31</v>
      </c>
      <c r="C24" s="7" t="s">
        <v>12</v>
      </c>
      <c r="D24" s="7">
        <v>2</v>
      </c>
      <c r="E24" s="4"/>
      <c r="F24" s="4"/>
      <c r="G24" s="4"/>
      <c r="H24" s="4">
        <v>30000</v>
      </c>
      <c r="I24" s="4">
        <f>SUM(E24:H24)</f>
        <v>30000</v>
      </c>
      <c r="J24" s="2"/>
    </row>
    <row r="25" spans="1:10" ht="12.75">
      <c r="A25" s="21"/>
      <c r="B25" s="3" t="s">
        <v>32</v>
      </c>
      <c r="C25" s="7" t="s">
        <v>19</v>
      </c>
      <c r="D25" s="7">
        <v>30</v>
      </c>
      <c r="E25" s="4"/>
      <c r="F25" s="4"/>
      <c r="G25" s="4">
        <v>30000</v>
      </c>
      <c r="H25" s="4"/>
      <c r="I25" s="4">
        <f>SUM(E25:H25)</f>
        <v>30000</v>
      </c>
      <c r="J25" s="2"/>
    </row>
    <row r="26" spans="1:10" ht="12.75">
      <c r="A26" s="21"/>
      <c r="B26" s="9" t="s">
        <v>33</v>
      </c>
      <c r="C26" s="10" t="s">
        <v>12</v>
      </c>
      <c r="D26" s="7">
        <v>2</v>
      </c>
      <c r="E26" s="4">
        <v>40000</v>
      </c>
      <c r="F26" s="4"/>
      <c r="G26" s="4"/>
      <c r="H26" s="4"/>
      <c r="I26" s="4">
        <f>SUM(E26:H26)</f>
        <v>40000</v>
      </c>
      <c r="J26" s="2"/>
    </row>
    <row r="27" spans="1:10" ht="12.75">
      <c r="A27" s="21"/>
      <c r="B27" s="26" t="s">
        <v>13</v>
      </c>
      <c r="C27" s="3"/>
      <c r="D27" s="3"/>
      <c r="E27" s="20">
        <f>SUM(E17:E26)</f>
        <v>59200</v>
      </c>
      <c r="F27" s="20">
        <f>SUM(F17:F26)</f>
        <v>54577</v>
      </c>
      <c r="G27" s="20">
        <f>SUM(G17:G26)</f>
        <v>129200</v>
      </c>
      <c r="H27" s="20">
        <f>SUM(H17:H26)</f>
        <v>90000</v>
      </c>
      <c r="I27" s="6">
        <f>SUM(I17:I26)</f>
        <v>332977</v>
      </c>
      <c r="J27" s="2"/>
    </row>
    <row r="28" spans="1:10" ht="12.75">
      <c r="A28" s="21"/>
      <c r="B28" s="1"/>
      <c r="C28" s="1"/>
      <c r="D28" s="1"/>
      <c r="E28" s="1"/>
      <c r="F28" s="1"/>
      <c r="G28" s="1"/>
      <c r="H28" s="1"/>
      <c r="I28" s="13">
        <f>C11-I27</f>
        <v>-0.29039999993983656</v>
      </c>
      <c r="J28" s="2"/>
    </row>
    <row r="29" spans="1:10" ht="13.5" thickBot="1">
      <c r="A29" s="27"/>
      <c r="B29" s="11"/>
      <c r="C29" s="11"/>
      <c r="D29" s="11"/>
      <c r="E29" s="11"/>
      <c r="F29" s="11"/>
      <c r="G29" s="11"/>
      <c r="H29" s="11"/>
      <c r="I29" s="11"/>
      <c r="J29" s="12"/>
    </row>
  </sheetData>
  <mergeCells count="8">
    <mergeCell ref="B2:I2"/>
    <mergeCell ref="B3:I3"/>
    <mergeCell ref="B4:I4"/>
    <mergeCell ref="B15:B16"/>
    <mergeCell ref="C15:C16"/>
    <mergeCell ref="D15:D16"/>
    <mergeCell ref="E15:H15"/>
    <mergeCell ref="I15:I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2014-03-25T03:19:55Z</dcterms:modified>
  <cp:category/>
  <cp:version/>
  <cp:contentType/>
  <cp:contentStatus/>
</cp:coreProperties>
</file>