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<sst xmlns="http://schemas.openxmlformats.org/spreadsheetml/2006/main" count="39" uniqueCount="34">
  <si>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</si>
  <si>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</si>
  <si>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</si>
  <si>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</si>
  <si>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</si>
  <si>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</si>
  <si>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</si>
  <si>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</si>
  <si>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</si>
  <si>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</si>
  <si>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</si>
  <si>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</si>
  <si>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</si>
  <si>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</si>
  <si>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</si>
  <si>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</si>
  <si>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</si>
  <si>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</si>
  <si>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</si>
  <si>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</si>
  <si>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Сумма начислений за 2014г</t>
  </si>
  <si>
    <t>План на 2014г</t>
  </si>
  <si>
    <t>Организационно-технические услуги 10%</t>
  </si>
  <si>
    <t>Плановые расходы</t>
  </si>
  <si>
    <t>Ремонт при проведении опрессовки</t>
  </si>
  <si>
    <t>у.у.</t>
  </si>
  <si>
    <t>по адресу ул. Партизанская, 21</t>
  </si>
  <si>
    <t>Остаток на начало 2014 г.</t>
  </si>
  <si>
    <t>Замена тамбурной двери 2п.</t>
  </si>
  <si>
    <t>шт</t>
  </si>
  <si>
    <t>Ремонт 2-го подъезда (стены, пол-каф.плитка,потолок,замена почтовых ящиков)</t>
  </si>
  <si>
    <t>Установка светодиодных светильников в МОП (4-й п-д)</t>
  </si>
  <si>
    <t>Установка пластиковых окон 2п. ( сфункцией проветривания)</t>
  </si>
  <si>
    <t>Замена люка (тех.эт),  ремонт перил 2п.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</si>
</sst>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3" fontId="0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2" fontId="0" fillId="0" borderId="4" xfId="0" applyNumberFormat="1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4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horizont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4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0" fillId="2" borderId="4" xfId="0" applyFont="1" applyFill="1" applyBorder="1" applyAlignment="1" quotePrefix="1">
      <alignment horizontal="left"/>
    </xf>
    <xf numFmtId="2" fontId="0" fillId="0" borderId="7" xfId="0" applyNumberFormat="1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 horizontal="left" vertical="center" wrapText="1"/>
    </xf>
    <xf numFmtId="2" fontId="0" fillId="0" borderId="4" xfId="0" applyNumberFormat="1" applyFont="1" applyFill="1" applyBorder="1" applyAlignment="1">
      <alignment horizontal="center" wrapText="1"/>
    </xf>
    <xf numFmtId="0" fontId="0" fillId="0" borderId="4" xfId="0" applyBorder="1" applyAlignment="1">
      <alignment vertical="center" wrapText="1"/>
    </xf>
    <xf numFmtId="3" fontId="0" fillId="0" borderId="9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E40" sqref="E40"/>
    </sheetView>
  </sheetViews>
  <sheetFormatPr defaultColWidth="9.140625" defaultRowHeight="12.75"/>
  <cols>
    <col min="1" max="1" width="54.28125" style="0" customWidth="1"/>
    <col min="2" max="2" width="12.140625" style="0" customWidth="1"/>
    <col min="3" max="4" width="12.8515625" style="0" customWidth="1"/>
    <col min="9" max="9" width="9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4"/>
      <c r="M1" s="2"/>
    </row>
    <row r="2" spans="1:13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4" t="s">
        <v>1</v>
      </c>
      <c r="K2" s="3"/>
      <c r="L2" s="3"/>
      <c r="M2" s="5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6"/>
      <c r="M3" s="5"/>
    </row>
    <row r="4" spans="1:13" ht="12.75">
      <c r="A4" s="4" t="s">
        <v>2</v>
      </c>
      <c r="B4" s="3"/>
      <c r="C4" s="3"/>
      <c r="D4" s="3"/>
      <c r="E4" s="3"/>
      <c r="F4" s="3"/>
      <c r="G4" s="3"/>
      <c r="H4" s="21" t="s">
        <v>3</v>
      </c>
      <c r="I4" s="21"/>
      <c r="J4" s="21"/>
      <c r="K4" s="21"/>
      <c r="L4" s="21"/>
      <c r="M4" s="5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6"/>
      <c r="M5" s="5"/>
    </row>
    <row r="6" spans="1:13" ht="12.7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6" t="s">
        <v>5</v>
      </c>
      <c r="M6" s="5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6"/>
      <c r="L7" s="3"/>
      <c r="M7" s="5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6"/>
      <c r="L8" s="3"/>
      <c r="M8" s="5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1:13" ht="12.75">
      <c r="A10" s="25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</row>
    <row r="11" spans="1:13" ht="12.75">
      <c r="A11" s="27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5"/>
    </row>
    <row r="12" spans="1:13" ht="12.75">
      <c r="A12" s="22" t="s">
        <v>26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5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5"/>
    </row>
    <row r="14" spans="1:13" ht="25.5">
      <c r="A14" s="12"/>
      <c r="B14" s="13" t="s">
        <v>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5"/>
    </row>
    <row r="15" spans="1:13" ht="12.75">
      <c r="A15" s="14" t="s">
        <v>27</v>
      </c>
      <c r="B15" s="15">
        <v>-26871.5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5"/>
    </row>
    <row r="16" spans="1:13" ht="12.75">
      <c r="A16" s="14" t="s">
        <v>20</v>
      </c>
      <c r="B16" s="15">
        <v>300414.7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5"/>
    </row>
    <row r="17" spans="1:13" ht="12.75">
      <c r="A17" s="16" t="s">
        <v>22</v>
      </c>
      <c r="B17" s="15">
        <f>0.1*B16</f>
        <v>30041.47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5"/>
    </row>
    <row r="18" spans="1:13" ht="12.75">
      <c r="A18" s="28" t="s">
        <v>23</v>
      </c>
      <c r="B18" s="7">
        <f>(B15+B16-B17)*0.8</f>
        <v>194801.38400000002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5"/>
    </row>
    <row r="19" spans="1:13" ht="12.75">
      <c r="A19" s="12" t="s">
        <v>8</v>
      </c>
      <c r="B19" s="15">
        <f>(B15+B16-B17)*0.2</f>
        <v>48700.346000000005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5"/>
    </row>
    <row r="20" spans="1:13" ht="12.75">
      <c r="A20" s="12" t="s">
        <v>9</v>
      </c>
      <c r="B20" s="17">
        <v>7.82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5"/>
    </row>
    <row r="21" spans="1:13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5"/>
    </row>
    <row r="22" spans="1:13" ht="12.75" customHeight="1">
      <c r="A22" s="20" t="s">
        <v>10</v>
      </c>
      <c r="B22" s="20" t="s">
        <v>11</v>
      </c>
      <c r="C22" s="20" t="s">
        <v>12</v>
      </c>
      <c r="D22" s="29"/>
      <c r="E22" s="30"/>
      <c r="F22" s="30"/>
      <c r="G22" s="31"/>
      <c r="H22" s="23" t="s">
        <v>13</v>
      </c>
      <c r="I22" s="23"/>
      <c r="J22" s="23"/>
      <c r="K22" s="23"/>
      <c r="L22" s="32" t="s">
        <v>14</v>
      </c>
      <c r="M22" s="5"/>
    </row>
    <row r="23" spans="1:13" ht="12.75">
      <c r="A23" s="20"/>
      <c r="B23" s="20"/>
      <c r="C23" s="20"/>
      <c r="D23" s="18" t="s">
        <v>16</v>
      </c>
      <c r="E23" s="19" t="s">
        <v>17</v>
      </c>
      <c r="F23" s="19" t="s">
        <v>18</v>
      </c>
      <c r="G23" s="19" t="s">
        <v>19</v>
      </c>
      <c r="H23" s="18" t="s">
        <v>16</v>
      </c>
      <c r="I23" s="19" t="s">
        <v>17</v>
      </c>
      <c r="J23" s="19" t="s">
        <v>18</v>
      </c>
      <c r="K23" s="19" t="s">
        <v>19</v>
      </c>
      <c r="L23" s="33"/>
      <c r="M23" s="5"/>
    </row>
    <row r="24" spans="1:13" ht="12.75">
      <c r="A24" s="34" t="s">
        <v>24</v>
      </c>
      <c r="B24" s="35" t="s">
        <v>25</v>
      </c>
      <c r="C24" s="35">
        <v>1</v>
      </c>
      <c r="D24" s="35"/>
      <c r="E24" s="35"/>
      <c r="F24" s="35"/>
      <c r="G24" s="35"/>
      <c r="H24" s="35"/>
      <c r="I24" s="35">
        <v>5000</v>
      </c>
      <c r="J24" s="35"/>
      <c r="K24" s="35"/>
      <c r="L24" s="35">
        <f aca="true" t="shared" si="0" ref="L24:L30">SUM(H24:K24)</f>
        <v>5000</v>
      </c>
      <c r="M24" s="36"/>
    </row>
    <row r="25" spans="1:13" ht="12.75">
      <c r="A25" s="37" t="s">
        <v>28</v>
      </c>
      <c r="B25" s="38" t="s">
        <v>29</v>
      </c>
      <c r="C25" s="18">
        <v>1</v>
      </c>
      <c r="D25" s="15"/>
      <c r="E25" s="15"/>
      <c r="F25" s="15"/>
      <c r="G25" s="15"/>
      <c r="H25" s="18"/>
      <c r="I25" s="15">
        <v>25000</v>
      </c>
      <c r="J25" s="15"/>
      <c r="K25" s="15"/>
      <c r="L25" s="15">
        <f t="shared" si="0"/>
        <v>25000</v>
      </c>
      <c r="M25" s="36"/>
    </row>
    <row r="26" spans="1:13" ht="25.5">
      <c r="A26" s="37" t="s">
        <v>30</v>
      </c>
      <c r="B26" s="38" t="s">
        <v>29</v>
      </c>
      <c r="C26" s="18">
        <v>1</v>
      </c>
      <c r="D26" s="15"/>
      <c r="E26" s="15"/>
      <c r="F26" s="15"/>
      <c r="G26" s="15"/>
      <c r="H26" s="18"/>
      <c r="I26" s="15"/>
      <c r="J26" s="15">
        <v>95000</v>
      </c>
      <c r="K26" s="15"/>
      <c r="L26" s="15">
        <f t="shared" si="0"/>
        <v>95000</v>
      </c>
      <c r="M26" s="36"/>
    </row>
    <row r="27" spans="1:13" ht="12.75">
      <c r="A27" s="39" t="s">
        <v>31</v>
      </c>
      <c r="B27" s="38"/>
      <c r="C27" s="18"/>
      <c r="D27" s="15"/>
      <c r="E27" s="15"/>
      <c r="F27" s="15"/>
      <c r="G27" s="15"/>
      <c r="H27" s="18"/>
      <c r="I27" s="15"/>
      <c r="J27" s="15"/>
      <c r="K27" s="15">
        <v>13000</v>
      </c>
      <c r="L27" s="15">
        <f t="shared" si="0"/>
        <v>13000</v>
      </c>
      <c r="M27" s="36"/>
    </row>
    <row r="28" spans="1:13" ht="25.5">
      <c r="A28" s="39" t="s">
        <v>32</v>
      </c>
      <c r="B28" s="38"/>
      <c r="C28" s="18"/>
      <c r="D28" s="15"/>
      <c r="E28" s="15"/>
      <c r="F28" s="15"/>
      <c r="G28" s="15"/>
      <c r="H28" s="18"/>
      <c r="I28" s="15">
        <v>43000</v>
      </c>
      <c r="J28" s="15"/>
      <c r="K28" s="15"/>
      <c r="L28" s="15">
        <f t="shared" si="0"/>
        <v>43000</v>
      </c>
      <c r="M28" s="36"/>
    </row>
    <row r="29" spans="1:13" ht="12.75">
      <c r="A29" s="34" t="s">
        <v>33</v>
      </c>
      <c r="B29" s="35"/>
      <c r="C29" s="35"/>
      <c r="D29" s="35"/>
      <c r="E29" s="35"/>
      <c r="F29" s="35"/>
      <c r="G29" s="35"/>
      <c r="H29" s="35">
        <v>13801</v>
      </c>
      <c r="I29" s="35"/>
      <c r="J29" s="35"/>
      <c r="K29" s="35"/>
      <c r="L29" s="15">
        <f t="shared" si="0"/>
        <v>13801</v>
      </c>
      <c r="M29" s="36"/>
    </row>
    <row r="30" spans="1:13" ht="12.75">
      <c r="A30" s="12" t="s">
        <v>15</v>
      </c>
      <c r="B30" s="12"/>
      <c r="C30" s="12"/>
      <c r="D30" s="12">
        <f aca="true" t="shared" si="1" ref="D30:K30">SUM(D24:D29)</f>
        <v>0</v>
      </c>
      <c r="E30" s="12">
        <f t="shared" si="1"/>
        <v>0</v>
      </c>
      <c r="F30" s="12">
        <f t="shared" si="1"/>
        <v>0</v>
      </c>
      <c r="G30" s="12">
        <f t="shared" si="1"/>
        <v>0</v>
      </c>
      <c r="H30" s="40">
        <f t="shared" si="1"/>
        <v>13801</v>
      </c>
      <c r="I30" s="15">
        <f t="shared" si="1"/>
        <v>73000</v>
      </c>
      <c r="J30" s="15">
        <f t="shared" si="1"/>
        <v>95000</v>
      </c>
      <c r="K30" s="15">
        <f t="shared" si="1"/>
        <v>13000</v>
      </c>
      <c r="L30" s="15">
        <f t="shared" si="0"/>
        <v>194801</v>
      </c>
      <c r="M30" s="36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10">
        <f>B18-L30</f>
        <v>0.38400000002002344</v>
      </c>
      <c r="M31" s="5"/>
    </row>
    <row r="32" spans="1:13" ht="13.5" thickBo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41"/>
      <c r="M32" s="9"/>
    </row>
  </sheetData>
  <mergeCells count="10">
    <mergeCell ref="A10:L10"/>
    <mergeCell ref="A11:L11"/>
    <mergeCell ref="A12:L12"/>
    <mergeCell ref="H22:K22"/>
    <mergeCell ref="L22:L23"/>
    <mergeCell ref="A22:A23"/>
    <mergeCell ref="B22:B23"/>
    <mergeCell ref="C22:C23"/>
    <mergeCell ref="D22:G22"/>
    <mergeCell ref="H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2014-03-25T02:59:44Z</dcterms:modified>
  <cp:category/>
  <cp:version/>
  <cp:contentType/>
  <cp:contentStatus/>
</cp:coreProperties>
</file>