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<sst xmlns="http://schemas.openxmlformats.org/spreadsheetml/2006/main" count="30" uniqueCount="30">
  <si>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</si>
  <si>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</si>
  <si>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</si>
  <si>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</si>
  <si>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</si>
  <si>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</si>
  <si>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</si>
  <si>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</si>
  <si>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</si>
  <si>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</si>
  <si>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</si>
  <si>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</si>
  <si>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</si>
  <si>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</si>
  <si>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</si>
  <si>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</si>
  <si>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</si>
  <si>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</si>
  <si>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</si>
  <si>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</si>
  <si>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</si>
  <si>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</si>
  <si>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Остаток на 01.01.2014г</t>
  </si>
  <si>
    <t>Организационно-технические услуги 10%</t>
  </si>
  <si>
    <t>Плановые расходы</t>
  </si>
  <si>
    <t>шт</t>
  </si>
  <si>
    <t>по адресу ул.Лазарева, 7</t>
  </si>
  <si>
    <t>Ремонт при проведении опрессовки</t>
  </si>
  <si>
    <t>Ремонт подъезда №1,3</t>
  </si>
  <si>
    <t>Частичный ремонт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</si>
</sst>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0" fontId="0" fillId="0" borderId="4" xfId="0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37" sqref="B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7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8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8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8"/>
      <c r="B4" s="5" t="s">
        <v>2</v>
      </c>
      <c r="C4" s="4"/>
      <c r="D4" s="4"/>
      <c r="E4" s="24" t="s">
        <v>3</v>
      </c>
      <c r="F4" s="24"/>
      <c r="G4" s="24"/>
      <c r="H4" s="24"/>
      <c r="I4" s="24"/>
      <c r="J4" s="6"/>
    </row>
    <row r="5" spans="1:10" ht="12.75">
      <c r="A5" s="28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8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8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8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8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8"/>
      <c r="B10" s="25" t="s">
        <v>21</v>
      </c>
      <c r="C10" s="25"/>
      <c r="D10" s="25"/>
      <c r="E10" s="25"/>
      <c r="F10" s="25"/>
      <c r="G10" s="25"/>
      <c r="H10" s="25"/>
      <c r="I10" s="25"/>
      <c r="J10" s="6"/>
    </row>
    <row r="11" spans="1:10" ht="12.75">
      <c r="A11" s="28"/>
      <c r="B11" s="26" t="s">
        <v>6</v>
      </c>
      <c r="C11" s="26"/>
      <c r="D11" s="26"/>
      <c r="E11" s="26"/>
      <c r="F11" s="26"/>
      <c r="G11" s="26"/>
      <c r="H11" s="26"/>
      <c r="I11" s="26"/>
      <c r="J11" s="6"/>
    </row>
    <row r="12" spans="1:10" ht="12.75">
      <c r="A12" s="28"/>
      <c r="B12" s="25" t="s">
        <v>26</v>
      </c>
      <c r="C12" s="25"/>
      <c r="D12" s="25"/>
      <c r="E12" s="25"/>
      <c r="F12" s="25"/>
      <c r="G12" s="25"/>
      <c r="H12" s="25"/>
      <c r="I12" s="25"/>
      <c r="J12" s="6"/>
    </row>
    <row r="13" spans="1:10" ht="12.75">
      <c r="A13" s="28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8"/>
      <c r="B14" s="8"/>
      <c r="C14" s="15" t="s">
        <v>7</v>
      </c>
      <c r="D14" s="4"/>
      <c r="E14" s="4"/>
      <c r="F14" s="4"/>
      <c r="G14" s="4"/>
      <c r="H14" s="4"/>
      <c r="I14" s="4"/>
      <c r="J14" s="6"/>
    </row>
    <row r="15" spans="1:10" ht="12.75">
      <c r="A15" s="28"/>
      <c r="B15" s="16" t="s">
        <v>22</v>
      </c>
      <c r="C15" s="9">
        <v>-90361.97</v>
      </c>
      <c r="D15" s="4"/>
      <c r="E15" s="4"/>
      <c r="F15" s="4"/>
      <c r="G15" s="4"/>
      <c r="H15" s="4"/>
      <c r="I15" s="4"/>
      <c r="J15" s="6"/>
    </row>
    <row r="16" spans="1:10" ht="12.75">
      <c r="A16" s="28"/>
      <c r="B16" s="16" t="s">
        <v>20</v>
      </c>
      <c r="C16" s="9">
        <v>238873.86</v>
      </c>
      <c r="D16" s="4"/>
      <c r="E16" s="4"/>
      <c r="F16" s="4"/>
      <c r="G16" s="4"/>
      <c r="H16" s="4"/>
      <c r="I16" s="4"/>
      <c r="J16" s="6"/>
    </row>
    <row r="17" spans="1:10" ht="12.75">
      <c r="A17" s="28"/>
      <c r="B17" s="17" t="s">
        <v>23</v>
      </c>
      <c r="C17" s="9">
        <f>0.1*C16</f>
        <v>23887.386</v>
      </c>
      <c r="D17" s="4"/>
      <c r="E17" s="4"/>
      <c r="F17" s="4"/>
      <c r="G17" s="4"/>
      <c r="H17" s="4"/>
      <c r="I17" s="4"/>
      <c r="J17" s="6"/>
    </row>
    <row r="18" spans="1:10" ht="12.75">
      <c r="A18" s="28"/>
      <c r="B18" s="10" t="s">
        <v>24</v>
      </c>
      <c r="C18" s="11">
        <f>(C15+C16-C17)*0.8</f>
        <v>99699.6032</v>
      </c>
      <c r="D18" s="4"/>
      <c r="E18" s="4"/>
      <c r="F18" s="4"/>
      <c r="G18" s="4"/>
      <c r="H18" s="4"/>
      <c r="I18" s="4"/>
      <c r="J18" s="6"/>
    </row>
    <row r="19" spans="1:10" ht="12.75">
      <c r="A19" s="28"/>
      <c r="B19" s="8" t="s">
        <v>8</v>
      </c>
      <c r="C19" s="9">
        <f>(C15+C16-C17)*0.2</f>
        <v>24924.9008</v>
      </c>
      <c r="D19" s="4"/>
      <c r="E19" s="4"/>
      <c r="F19" s="4"/>
      <c r="G19" s="4"/>
      <c r="H19" s="4"/>
      <c r="I19" s="4"/>
      <c r="J19" s="6"/>
    </row>
    <row r="20" spans="1:10" ht="12.75">
      <c r="A20" s="28"/>
      <c r="B20" s="8" t="s">
        <v>9</v>
      </c>
      <c r="C20" s="29">
        <v>6.21</v>
      </c>
      <c r="D20" s="4"/>
      <c r="E20" s="4"/>
      <c r="F20" s="4"/>
      <c r="G20" s="4"/>
      <c r="H20" s="4"/>
      <c r="I20" s="4"/>
      <c r="J20" s="6"/>
    </row>
    <row r="21" spans="1:10" ht="12.75">
      <c r="A21" s="28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8"/>
      <c r="B22" s="30" t="s">
        <v>10</v>
      </c>
      <c r="C22" s="30" t="s">
        <v>11</v>
      </c>
      <c r="D22" s="30" t="s">
        <v>12</v>
      </c>
      <c r="E22" s="31" t="s">
        <v>13</v>
      </c>
      <c r="F22" s="32"/>
      <c r="G22" s="32"/>
      <c r="H22" s="33"/>
      <c r="I22" s="30" t="s">
        <v>14</v>
      </c>
      <c r="J22" s="6"/>
    </row>
    <row r="23" spans="1:10" ht="12.75">
      <c r="A23" s="28"/>
      <c r="B23" s="34"/>
      <c r="C23" s="34"/>
      <c r="D23" s="34"/>
      <c r="E23" s="12" t="s">
        <v>16</v>
      </c>
      <c r="F23" s="35" t="s">
        <v>17</v>
      </c>
      <c r="G23" s="35" t="s">
        <v>18</v>
      </c>
      <c r="H23" s="35" t="s">
        <v>19</v>
      </c>
      <c r="I23" s="34"/>
      <c r="J23" s="6"/>
    </row>
    <row r="24" spans="1:10" ht="12.75">
      <c r="A24" s="28"/>
      <c r="B24" s="21" t="s">
        <v>27</v>
      </c>
      <c r="C24" s="36"/>
      <c r="D24" s="36"/>
      <c r="E24" s="12"/>
      <c r="F24" s="35">
        <v>5000</v>
      </c>
      <c r="G24" s="35"/>
      <c r="H24" s="35"/>
      <c r="I24" s="9">
        <f>SUM(E24:H24)</f>
        <v>5000</v>
      </c>
      <c r="J24" s="6"/>
    </row>
    <row r="25" spans="1:10" ht="12.75">
      <c r="A25" s="28"/>
      <c r="B25" s="18" t="s">
        <v>28</v>
      </c>
      <c r="C25" s="12" t="s">
        <v>25</v>
      </c>
      <c r="D25" s="12">
        <v>2</v>
      </c>
      <c r="E25" s="37"/>
      <c r="F25" s="37"/>
      <c r="G25" s="38">
        <v>40000</v>
      </c>
      <c r="H25" s="37">
        <v>40000</v>
      </c>
      <c r="I25" s="9">
        <f>SUM(E25:H25)</f>
        <v>80000</v>
      </c>
      <c r="J25" s="6"/>
    </row>
    <row r="26" spans="1:10" ht="12.75">
      <c r="A26" s="28"/>
      <c r="B26" s="22" t="s">
        <v>29</v>
      </c>
      <c r="C26" s="23"/>
      <c r="D26" s="12"/>
      <c r="E26" s="9"/>
      <c r="F26" s="37">
        <v>14700</v>
      </c>
      <c r="G26" s="37"/>
      <c r="H26" s="9"/>
      <c r="I26" s="9">
        <f>SUM(E26:H26)</f>
        <v>14700</v>
      </c>
      <c r="J26" s="6"/>
    </row>
    <row r="27" spans="1:10" ht="12.75">
      <c r="A27" s="28"/>
      <c r="B27" s="39" t="s">
        <v>15</v>
      </c>
      <c r="C27" s="8"/>
      <c r="D27" s="8"/>
      <c r="E27" s="37">
        <f>SUM(E24:E26)</f>
        <v>0</v>
      </c>
      <c r="F27" s="37">
        <f>SUM(F24:F26)</f>
        <v>19700</v>
      </c>
      <c r="G27" s="37">
        <f>SUM(G24:G26)</f>
        <v>40000</v>
      </c>
      <c r="H27" s="37">
        <f>SUM(H24:H26)</f>
        <v>40000</v>
      </c>
      <c r="I27" s="11">
        <f>SUM(I24:I26)</f>
        <v>99700</v>
      </c>
      <c r="J27" s="6"/>
    </row>
    <row r="28" spans="1:10" ht="12.75">
      <c r="A28" s="40"/>
      <c r="B28" s="4"/>
      <c r="C28" s="4"/>
      <c r="D28" s="4"/>
      <c r="E28" s="4"/>
      <c r="F28" s="4"/>
      <c r="G28" s="4"/>
      <c r="H28" s="4"/>
      <c r="I28" s="41">
        <f>C18-I27</f>
        <v>-0.39680000000225846</v>
      </c>
      <c r="J28" s="20"/>
    </row>
    <row r="29" spans="1:10" ht="13.5" thickBot="1">
      <c r="A29" s="42"/>
      <c r="B29" s="13"/>
      <c r="C29" s="13"/>
      <c r="D29" s="13"/>
      <c r="E29" s="13"/>
      <c r="F29" s="13"/>
      <c r="G29" s="13"/>
      <c r="H29" s="13"/>
      <c r="I29" s="19"/>
      <c r="J29" s="14"/>
    </row>
  </sheetData>
  <mergeCells count="9">
    <mergeCell ref="B22:B23"/>
    <mergeCell ref="E4:I4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2014-03-25T02:54:27Z</dcterms:modified>
  <cp:category/>
  <cp:version/>
  <cp:contentType/>
  <cp:contentStatus/>
</cp:coreProperties>
</file>