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<sst xmlns="http://schemas.openxmlformats.org/spreadsheetml/2006/main" count="36" uniqueCount="35">
  <si>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</si>
  <si>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</si>
  <si>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</si>
  <si>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</si>
  <si>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</si>
  <si>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</si>
  <si>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</si>
  <si>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</si>
  <si>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</si>
  <si>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</si>
  <si>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</si>
  <si>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</si>
  <si>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</si>
  <si>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</si>
  <si>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</si>
  <si>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шт</t>
  </si>
  <si>
    <t>Ремонт при проведении опрессовки</t>
  </si>
  <si>
    <t>по адресу: пер. Переездный, 2</t>
  </si>
  <si>
    <t>Управление домом 10%</t>
  </si>
  <si>
    <t>I-II кв.2012</t>
  </si>
  <si>
    <t xml:space="preserve">III-IV кв.2012 </t>
  </si>
  <si>
    <t>I-IV кв.2113</t>
  </si>
  <si>
    <t>I-IV кв.2114</t>
  </si>
  <si>
    <t>у.у.</t>
  </si>
  <si>
    <t>Директор ООО "Управдом"</t>
  </si>
  <si>
    <t>________________ О.Г.Урядов</t>
  </si>
  <si>
    <t>План на 2012-2014 г.г.</t>
  </si>
  <si>
    <t>Остаток на начало 2012 года</t>
  </si>
  <si>
    <t>Сумма начислений за 2012-2014г</t>
  </si>
  <si>
    <t>Замена сбросников на п.с.(на чердаке)</t>
  </si>
  <si>
    <t>Установка пластиковых окон в подъездах</t>
  </si>
  <si>
    <t>Замена тамбурных дверей (1,2,3)</t>
  </si>
  <si>
    <t>Утепление входных дверей (1,2,3)</t>
  </si>
  <si>
    <t>Замена розлива СО Ф50мм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</si>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</sst>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3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A1" s="34"/>
    </row>
    <row r="2" spans="1:10" ht="12.75">
      <c r="A2" s="18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9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9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9"/>
      <c r="B5" s="5" t="s">
        <v>2</v>
      </c>
      <c r="C5" s="4"/>
      <c r="D5" s="4"/>
      <c r="E5" s="4"/>
      <c r="F5" s="4"/>
      <c r="G5" s="5" t="s">
        <v>24</v>
      </c>
      <c r="H5" s="4"/>
      <c r="I5" s="4"/>
      <c r="J5" s="6"/>
    </row>
    <row r="6" spans="1:10" ht="12.75">
      <c r="A6" s="19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9"/>
      <c r="B7" s="4" t="s">
        <v>3</v>
      </c>
      <c r="C7" s="4"/>
      <c r="D7" s="4"/>
      <c r="E7" s="4"/>
      <c r="F7" s="4"/>
      <c r="G7" s="4"/>
      <c r="H7" s="4"/>
      <c r="I7" s="7" t="s">
        <v>25</v>
      </c>
      <c r="J7" s="6"/>
    </row>
    <row r="8" spans="1:10" ht="12.75">
      <c r="A8" s="19"/>
      <c r="B8" s="4"/>
      <c r="C8" s="4"/>
      <c r="D8" s="4"/>
      <c r="E8" s="4"/>
      <c r="F8" s="4"/>
      <c r="G8" s="4"/>
      <c r="H8" s="4"/>
      <c r="I8" s="23"/>
      <c r="J8" s="6"/>
    </row>
    <row r="9" spans="1:10" ht="12.75">
      <c r="A9" s="19"/>
      <c r="B9" s="4"/>
      <c r="C9" s="4"/>
      <c r="D9" s="4"/>
      <c r="E9" s="4"/>
      <c r="F9" s="4"/>
      <c r="G9" s="4"/>
      <c r="H9" s="4"/>
      <c r="I9" s="23"/>
      <c r="J9" s="6"/>
    </row>
    <row r="10" spans="1:10" ht="12.75">
      <c r="A10" s="19"/>
      <c r="B10" s="4"/>
      <c r="C10" s="4"/>
      <c r="D10" s="4"/>
      <c r="E10" s="4"/>
      <c r="F10" s="4"/>
      <c r="G10" s="4"/>
      <c r="H10" s="4"/>
      <c r="I10" s="23"/>
      <c r="J10" s="6"/>
    </row>
    <row r="11" spans="1:10" ht="12.75">
      <c r="A11" s="19"/>
      <c r="B11" s="35" t="s">
        <v>26</v>
      </c>
      <c r="C11" s="35"/>
      <c r="D11" s="35"/>
      <c r="E11" s="35"/>
      <c r="F11" s="35"/>
      <c r="G11" s="35"/>
      <c r="H11" s="35"/>
      <c r="I11" s="35"/>
      <c r="J11" s="6"/>
    </row>
    <row r="12" spans="1:10" ht="12.75">
      <c r="A12" s="19"/>
      <c r="B12" s="36" t="s">
        <v>4</v>
      </c>
      <c r="C12" s="36"/>
      <c r="D12" s="36"/>
      <c r="E12" s="36"/>
      <c r="F12" s="36"/>
      <c r="G12" s="36"/>
      <c r="H12" s="36"/>
      <c r="I12" s="36"/>
      <c r="J12" s="6"/>
    </row>
    <row r="13" spans="1:10" ht="12.75">
      <c r="A13" s="19"/>
      <c r="B13" s="35" t="s">
        <v>17</v>
      </c>
      <c r="C13" s="35"/>
      <c r="D13" s="35"/>
      <c r="E13" s="35"/>
      <c r="F13" s="35"/>
      <c r="G13" s="35"/>
      <c r="H13" s="35"/>
      <c r="I13" s="35"/>
      <c r="J13" s="6"/>
    </row>
    <row r="14" spans="1:10" ht="12.75">
      <c r="A14" s="19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19"/>
      <c r="B15" s="8"/>
      <c r="C15" s="13" t="s">
        <v>5</v>
      </c>
      <c r="D15" s="4"/>
      <c r="E15" s="4"/>
      <c r="F15" s="4"/>
      <c r="G15" s="4"/>
      <c r="H15" s="4"/>
      <c r="I15" s="4"/>
      <c r="J15" s="6"/>
    </row>
    <row r="16" spans="1:10" ht="12.75">
      <c r="A16" s="19"/>
      <c r="B16" s="14" t="s">
        <v>27</v>
      </c>
      <c r="C16" s="9">
        <v>-141110.97</v>
      </c>
      <c r="D16" s="4"/>
      <c r="E16" s="4"/>
      <c r="F16" s="4"/>
      <c r="G16" s="4"/>
      <c r="H16" s="4"/>
      <c r="I16" s="4"/>
      <c r="J16" s="6"/>
    </row>
    <row r="17" spans="1:10" ht="12.75">
      <c r="A17" s="19"/>
      <c r="B17" s="14" t="s">
        <v>28</v>
      </c>
      <c r="C17" s="9">
        <f>185815.62*3</f>
        <v>557446.86</v>
      </c>
      <c r="D17" s="4"/>
      <c r="E17" s="4"/>
      <c r="F17" s="4"/>
      <c r="G17" s="4"/>
      <c r="H17" s="4"/>
      <c r="I17" s="4"/>
      <c r="J17" s="6"/>
    </row>
    <row r="18" spans="1:10" ht="12.75">
      <c r="A18" s="19"/>
      <c r="B18" s="15" t="s">
        <v>18</v>
      </c>
      <c r="C18" s="9">
        <f>C17*10%</f>
        <v>55744.686</v>
      </c>
      <c r="D18" s="4"/>
      <c r="E18" s="4"/>
      <c r="F18" s="4"/>
      <c r="G18" s="4"/>
      <c r="H18" s="4"/>
      <c r="I18" s="4"/>
      <c r="J18" s="6"/>
    </row>
    <row r="19" spans="1:10" ht="12.75">
      <c r="A19" s="19"/>
      <c r="B19" s="25" t="s">
        <v>14</v>
      </c>
      <c r="C19" s="26">
        <f>(C16+C17-C18)*80%</f>
        <v>288472.96320000006</v>
      </c>
      <c r="D19" s="4"/>
      <c r="E19" s="4"/>
      <c r="F19" s="4"/>
      <c r="G19" s="4"/>
      <c r="H19" s="4"/>
      <c r="I19" s="4"/>
      <c r="J19" s="6"/>
    </row>
    <row r="20" spans="1:10" ht="12.75">
      <c r="A20" s="19"/>
      <c r="B20" s="8" t="s">
        <v>6</v>
      </c>
      <c r="C20" s="9">
        <f>(C16+C17-C18)*20%</f>
        <v>72118.24080000001</v>
      </c>
      <c r="D20" s="4"/>
      <c r="E20" s="4"/>
      <c r="F20" s="4"/>
      <c r="G20" s="4"/>
      <c r="H20" s="4"/>
      <c r="I20" s="4"/>
      <c r="J20" s="6"/>
    </row>
    <row r="21" spans="1:10" ht="12.75">
      <c r="A21" s="19"/>
      <c r="B21" s="8" t="s">
        <v>7</v>
      </c>
      <c r="C21" s="20">
        <v>6.21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19"/>
      <c r="B22" s="4"/>
      <c r="C22" s="4"/>
      <c r="D22" s="4"/>
      <c r="E22" s="4"/>
      <c r="F22" s="4"/>
      <c r="G22" s="4"/>
      <c r="H22" s="4"/>
      <c r="I22" s="4"/>
      <c r="J22" s="6"/>
    </row>
    <row r="23" spans="1:10" ht="12.75">
      <c r="A23" s="19"/>
      <c r="B23" s="32" t="s">
        <v>8</v>
      </c>
      <c r="C23" s="32" t="s">
        <v>9</v>
      </c>
      <c r="D23" s="32" t="s">
        <v>10</v>
      </c>
      <c r="E23" s="33" t="s">
        <v>11</v>
      </c>
      <c r="F23" s="33"/>
      <c r="G23" s="33"/>
      <c r="H23" s="33"/>
      <c r="I23" s="32" t="s">
        <v>12</v>
      </c>
      <c r="J23" s="6"/>
    </row>
    <row r="24" spans="1:10" ht="12.75">
      <c r="A24" s="19"/>
      <c r="B24" s="32"/>
      <c r="C24" s="32"/>
      <c r="D24" s="32"/>
      <c r="E24" s="10" t="s">
        <v>19</v>
      </c>
      <c r="F24" s="21" t="s">
        <v>20</v>
      </c>
      <c r="G24" s="10" t="s">
        <v>21</v>
      </c>
      <c r="H24" s="10" t="s">
        <v>22</v>
      </c>
      <c r="I24" s="32"/>
      <c r="J24" s="6"/>
    </row>
    <row r="25" spans="1:10" ht="12.75">
      <c r="A25" s="19"/>
      <c r="B25" s="27" t="s">
        <v>16</v>
      </c>
      <c r="C25" s="10" t="s">
        <v>23</v>
      </c>
      <c r="D25" s="10">
        <v>1</v>
      </c>
      <c r="E25" s="9">
        <v>5000</v>
      </c>
      <c r="F25" s="28"/>
      <c r="G25" s="9">
        <v>5000</v>
      </c>
      <c r="H25" s="9">
        <v>5000</v>
      </c>
      <c r="I25" s="9">
        <f aca="true" t="shared" si="0" ref="I25:I30">SUM(E25:H25)</f>
        <v>15000</v>
      </c>
      <c r="J25" s="6"/>
    </row>
    <row r="26" spans="1:10" ht="12.75">
      <c r="A26" s="19"/>
      <c r="B26" s="37" t="s">
        <v>29</v>
      </c>
      <c r="C26" s="29"/>
      <c r="D26" s="10"/>
      <c r="E26" s="9">
        <v>3000</v>
      </c>
      <c r="F26" s="9"/>
      <c r="G26" s="9"/>
      <c r="H26" s="9"/>
      <c r="I26" s="9">
        <f t="shared" si="0"/>
        <v>3000</v>
      </c>
      <c r="J26" s="6"/>
    </row>
    <row r="27" spans="1:10" ht="12.75">
      <c r="A27" s="19"/>
      <c r="B27" s="37" t="s">
        <v>30</v>
      </c>
      <c r="C27" s="29"/>
      <c r="D27" s="10"/>
      <c r="E27" s="9">
        <v>207900</v>
      </c>
      <c r="F27" s="9"/>
      <c r="G27" s="8"/>
      <c r="H27" s="9"/>
      <c r="I27" s="9">
        <f t="shared" si="0"/>
        <v>207900</v>
      </c>
      <c r="J27" s="6"/>
    </row>
    <row r="28" spans="1:10" ht="12.75">
      <c r="A28" s="19"/>
      <c r="B28" s="8" t="s">
        <v>31</v>
      </c>
      <c r="C28" s="29" t="s">
        <v>15</v>
      </c>
      <c r="D28" s="10">
        <v>3</v>
      </c>
      <c r="E28" s="9"/>
      <c r="F28" s="9"/>
      <c r="G28" s="8">
        <v>35000</v>
      </c>
      <c r="H28" s="9"/>
      <c r="I28" s="9">
        <f t="shared" si="0"/>
        <v>35000</v>
      </c>
      <c r="J28" s="6"/>
    </row>
    <row r="29" spans="1:10" ht="12.75">
      <c r="A29" s="19"/>
      <c r="B29" s="8" t="s">
        <v>32</v>
      </c>
      <c r="C29" s="29" t="s">
        <v>15</v>
      </c>
      <c r="D29" s="10">
        <v>3</v>
      </c>
      <c r="E29" s="9"/>
      <c r="F29" s="9"/>
      <c r="G29" s="8">
        <v>7573</v>
      </c>
      <c r="H29" s="9"/>
      <c r="I29" s="9">
        <f t="shared" si="0"/>
        <v>7573</v>
      </c>
      <c r="J29" s="6"/>
    </row>
    <row r="30" spans="1:10" ht="12.75">
      <c r="A30" s="19"/>
      <c r="B30" s="30" t="s">
        <v>33</v>
      </c>
      <c r="C30" s="29" t="s">
        <v>34</v>
      </c>
      <c r="D30" s="10">
        <v>20</v>
      </c>
      <c r="E30" s="9"/>
      <c r="F30" s="9">
        <v>20000</v>
      </c>
      <c r="G30" s="8"/>
      <c r="H30" s="9"/>
      <c r="I30" s="9">
        <f t="shared" si="0"/>
        <v>20000</v>
      </c>
      <c r="J30" s="6"/>
    </row>
    <row r="31" spans="1:10" ht="12.75">
      <c r="A31" s="19"/>
      <c r="B31" s="16" t="s">
        <v>13</v>
      </c>
      <c r="C31" s="16"/>
      <c r="D31" s="16"/>
      <c r="E31" s="22">
        <f>SUM(E25:E30)</f>
        <v>215900</v>
      </c>
      <c r="F31" s="22">
        <f>SUM(F25:F30)</f>
        <v>20000</v>
      </c>
      <c r="G31" s="22">
        <f>SUM(G25:G30)</f>
        <v>47573</v>
      </c>
      <c r="H31" s="22">
        <f>SUM(H25:H30)</f>
        <v>5000</v>
      </c>
      <c r="I31" s="31">
        <f>SUM(I25:I30)</f>
        <v>288473</v>
      </c>
      <c r="J31" s="6"/>
    </row>
    <row r="32" spans="1:10" ht="12.75">
      <c r="A32" s="19"/>
      <c r="B32" s="4"/>
      <c r="C32" s="4"/>
      <c r="D32" s="4"/>
      <c r="E32" s="4"/>
      <c r="F32" s="4"/>
      <c r="G32" s="4"/>
      <c r="H32" s="4"/>
      <c r="I32" s="23">
        <f>C19-I31</f>
        <v>-0.03679999994346872</v>
      </c>
      <c r="J32" s="6"/>
    </row>
    <row r="33" spans="1:10" ht="13.5" thickBot="1">
      <c r="A33" s="24"/>
      <c r="B33" s="11"/>
      <c r="C33" s="11"/>
      <c r="D33" s="11"/>
      <c r="E33" s="11"/>
      <c r="F33" s="11"/>
      <c r="G33" s="11"/>
      <c r="H33" s="11"/>
      <c r="I33" s="17"/>
      <c r="J33" s="12"/>
    </row>
  </sheetData>
  <mergeCells count="8">
    <mergeCell ref="B13:I13"/>
    <mergeCell ref="B23:B24"/>
    <mergeCell ref="C23:C24"/>
    <mergeCell ref="D23:D24"/>
    <mergeCell ref="E23:H23"/>
    <mergeCell ref="I23:I24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2014-03-25T03:40:28Z</dcterms:modified>
  <cp:category/>
  <cp:version/>
  <cp:contentType/>
  <cp:contentStatus/>
</cp:coreProperties>
</file>