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<sst xmlns="http://schemas.openxmlformats.org/spreadsheetml/2006/main" count="37" uniqueCount="34">
  <si>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</si>
  <si>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</si>
  <si>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</si>
  <si>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</si>
  <si>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</si>
  <si>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</si>
  <si>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</si>
  <si>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</si>
  <si>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</si>
  <si>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</si>
  <si>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</si>
  <si>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</si>
  <si>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</si>
  <si>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</si>
  <si>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</si>
  <si>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</si>
  <si>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</si>
  <si>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</si>
  <si>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</si>
  <si>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</si>
  <si>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по адресу ул.Лазарева, 7</t>
  </si>
  <si>
    <t>Ремонт при проведении опрессовки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</si>
  <si>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</si>
  <si>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</si>
  <si>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</si>
  <si>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</si>
  <si>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</si>
  <si>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</si>
  <si>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>Ремонт подъездного отопления 4 п-д</t>
  </si>
  <si>
    <t>Замена задвижек на ц.о.</t>
  </si>
  <si>
    <t>Частичный ремонт розлива ц.о.</t>
  </si>
  <si>
    <t>м.п.</t>
  </si>
  <si>
    <t>Установка датчиков движения</t>
  </si>
  <si>
    <t>Ремонт входа в подвал №1 (с учетом непредвид) согл с с.дома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</si>
</sst>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E43" sqref="E43:E4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3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4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4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4"/>
      <c r="B4" s="5" t="s">
        <v>2</v>
      </c>
      <c r="C4" s="4"/>
      <c r="D4" s="4"/>
      <c r="E4" s="4"/>
      <c r="F4" s="4"/>
      <c r="G4" s="5" t="s">
        <v>22</v>
      </c>
      <c r="H4" s="4"/>
      <c r="I4" s="4"/>
      <c r="J4" s="6"/>
    </row>
    <row r="5" spans="1:10" ht="12.75">
      <c r="A5" s="24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4"/>
      <c r="B6" s="4" t="s">
        <v>3</v>
      </c>
      <c r="C6" s="4"/>
      <c r="D6" s="4"/>
      <c r="E6" s="4"/>
      <c r="F6" s="4"/>
      <c r="G6" s="4"/>
      <c r="H6" s="4"/>
      <c r="I6" s="7" t="s">
        <v>23</v>
      </c>
      <c r="J6" s="6"/>
    </row>
    <row r="7" spans="1:10" ht="12.75">
      <c r="A7" s="24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4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4"/>
      <c r="B10" s="35" t="s">
        <v>24</v>
      </c>
      <c r="C10" s="35"/>
      <c r="D10" s="35"/>
      <c r="E10" s="35"/>
      <c r="F10" s="35"/>
      <c r="G10" s="35"/>
      <c r="H10" s="35"/>
      <c r="I10" s="35"/>
      <c r="J10" s="6"/>
    </row>
    <row r="11" spans="1:10" ht="12.75">
      <c r="A11" s="24"/>
      <c r="B11" s="36" t="s">
        <v>4</v>
      </c>
      <c r="C11" s="36"/>
      <c r="D11" s="36"/>
      <c r="E11" s="36"/>
      <c r="F11" s="36"/>
      <c r="G11" s="36"/>
      <c r="H11" s="36"/>
      <c r="I11" s="36"/>
      <c r="J11" s="6"/>
    </row>
    <row r="12" spans="1:10" ht="12.75">
      <c r="A12" s="24"/>
      <c r="B12" s="35" t="s">
        <v>20</v>
      </c>
      <c r="C12" s="35"/>
      <c r="D12" s="35"/>
      <c r="E12" s="35"/>
      <c r="F12" s="35"/>
      <c r="G12" s="35"/>
      <c r="H12" s="35"/>
      <c r="I12" s="35"/>
      <c r="J12" s="6"/>
    </row>
    <row r="13" spans="1:10" ht="12.75">
      <c r="A13" s="24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4"/>
      <c r="B14" s="8"/>
      <c r="C14" s="15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4"/>
      <c r="B15" s="16" t="s">
        <v>25</v>
      </c>
      <c r="C15" s="9">
        <v>-8224.78</v>
      </c>
      <c r="D15" s="4"/>
      <c r="E15" s="4"/>
      <c r="F15" s="4"/>
      <c r="G15" s="4"/>
      <c r="H15" s="4"/>
      <c r="I15" s="4"/>
      <c r="J15" s="6"/>
    </row>
    <row r="16" spans="1:10" ht="12.75">
      <c r="A16" s="24"/>
      <c r="B16" s="16" t="s">
        <v>26</v>
      </c>
      <c r="C16" s="9">
        <v>238873.86</v>
      </c>
      <c r="D16" s="4"/>
      <c r="E16" s="4"/>
      <c r="F16" s="4"/>
      <c r="G16" s="4"/>
      <c r="H16" s="4"/>
      <c r="I16" s="4"/>
      <c r="J16" s="6"/>
    </row>
    <row r="17" spans="1:10" ht="12.75">
      <c r="A17" s="24"/>
      <c r="B17" s="17" t="s">
        <v>27</v>
      </c>
      <c r="C17" s="9">
        <f>0.1*C16</f>
        <v>23887.386</v>
      </c>
      <c r="D17" s="4"/>
      <c r="E17" s="4"/>
      <c r="F17" s="4"/>
      <c r="G17" s="4"/>
      <c r="H17" s="4"/>
      <c r="I17" s="4"/>
      <c r="J17" s="6"/>
    </row>
    <row r="18" spans="1:10" ht="12.75">
      <c r="A18" s="24"/>
      <c r="B18" s="10" t="s">
        <v>18</v>
      </c>
      <c r="C18" s="11">
        <f>(C15+C16-C17)*0.8</f>
        <v>165409.3552</v>
      </c>
      <c r="D18" s="4"/>
      <c r="E18" s="4"/>
      <c r="F18" s="4"/>
      <c r="G18" s="4"/>
      <c r="H18" s="4"/>
      <c r="I18" s="4"/>
      <c r="J18" s="6"/>
    </row>
    <row r="19" spans="1:10" ht="12.75">
      <c r="A19" s="24"/>
      <c r="B19" s="8" t="s">
        <v>6</v>
      </c>
      <c r="C19" s="9">
        <f>(C15+C16-C17)*0.2</f>
        <v>41352.3388</v>
      </c>
      <c r="D19" s="4"/>
      <c r="E19" s="4"/>
      <c r="F19" s="4"/>
      <c r="G19" s="4"/>
      <c r="H19" s="4"/>
      <c r="I19" s="4"/>
      <c r="J19" s="6"/>
    </row>
    <row r="20" spans="1:10" ht="12.75">
      <c r="A20" s="24"/>
      <c r="B20" s="8" t="s">
        <v>7</v>
      </c>
      <c r="C20" s="25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24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4"/>
      <c r="B22" s="33" t="s">
        <v>8</v>
      </c>
      <c r="C22" s="33" t="s">
        <v>9</v>
      </c>
      <c r="D22" s="33" t="s">
        <v>10</v>
      </c>
      <c r="E22" s="37" t="s">
        <v>11</v>
      </c>
      <c r="F22" s="38"/>
      <c r="G22" s="38"/>
      <c r="H22" s="39"/>
      <c r="I22" s="33" t="s">
        <v>12</v>
      </c>
      <c r="J22" s="6"/>
    </row>
    <row r="23" spans="1:10" ht="12.75">
      <c r="A23" s="24"/>
      <c r="B23" s="34"/>
      <c r="C23" s="34"/>
      <c r="D23" s="34"/>
      <c r="E23" s="12" t="s">
        <v>14</v>
      </c>
      <c r="F23" s="26" t="s">
        <v>15</v>
      </c>
      <c r="G23" s="26" t="s">
        <v>16</v>
      </c>
      <c r="H23" s="26" t="s">
        <v>17</v>
      </c>
      <c r="I23" s="34"/>
      <c r="J23" s="6"/>
    </row>
    <row r="24" spans="1:10" ht="12.75">
      <c r="A24" s="24"/>
      <c r="B24" s="20" t="s">
        <v>21</v>
      </c>
      <c r="C24" s="27"/>
      <c r="D24" s="27"/>
      <c r="E24" s="12"/>
      <c r="F24" s="26">
        <v>7000</v>
      </c>
      <c r="G24" s="26"/>
      <c r="H24" s="26"/>
      <c r="I24" s="9">
        <f aca="true" t="shared" si="0" ref="I24:I29">SUM(E24:H24)</f>
        <v>7000</v>
      </c>
      <c r="J24" s="6"/>
    </row>
    <row r="25" spans="1:10" ht="12.75">
      <c r="A25" s="24"/>
      <c r="B25" s="21" t="s">
        <v>28</v>
      </c>
      <c r="C25" s="12" t="s">
        <v>19</v>
      </c>
      <c r="D25" s="12">
        <v>1</v>
      </c>
      <c r="E25" s="28"/>
      <c r="F25" s="28"/>
      <c r="H25" s="28">
        <v>25000</v>
      </c>
      <c r="I25" s="9">
        <f>SUM(E25:H25)</f>
        <v>25000</v>
      </c>
      <c r="J25" s="6"/>
    </row>
    <row r="26" spans="1:10" ht="12.75">
      <c r="A26" s="24"/>
      <c r="B26" s="8" t="s">
        <v>29</v>
      </c>
      <c r="C26" s="12" t="s">
        <v>19</v>
      </c>
      <c r="D26" s="12">
        <v>4</v>
      </c>
      <c r="E26" s="9"/>
      <c r="F26" s="28">
        <v>20000</v>
      </c>
      <c r="G26" s="28"/>
      <c r="H26" s="9"/>
      <c r="I26" s="9">
        <f t="shared" si="0"/>
        <v>20000</v>
      </c>
      <c r="J26" s="6"/>
    </row>
    <row r="27" spans="1:10" ht="12.75">
      <c r="A27" s="24"/>
      <c r="B27" s="8" t="s">
        <v>30</v>
      </c>
      <c r="C27" s="12" t="s">
        <v>31</v>
      </c>
      <c r="D27" s="12">
        <v>60</v>
      </c>
      <c r="E27" s="12">
        <v>50409</v>
      </c>
      <c r="F27" s="8"/>
      <c r="G27" s="12"/>
      <c r="H27" s="12"/>
      <c r="I27" s="9">
        <f t="shared" si="0"/>
        <v>50409</v>
      </c>
      <c r="J27" s="6"/>
    </row>
    <row r="28" spans="1:10" ht="12.75">
      <c r="A28" s="24"/>
      <c r="B28" s="8" t="s">
        <v>32</v>
      </c>
      <c r="C28" s="12" t="s">
        <v>19</v>
      </c>
      <c r="D28" s="12">
        <v>28</v>
      </c>
      <c r="E28" s="40">
        <v>7000</v>
      </c>
      <c r="F28" s="28">
        <v>7000</v>
      </c>
      <c r="G28" s="28">
        <v>7000</v>
      </c>
      <c r="H28" s="28">
        <v>7000</v>
      </c>
      <c r="I28" s="9">
        <f t="shared" si="0"/>
        <v>28000</v>
      </c>
      <c r="J28" s="6"/>
    </row>
    <row r="29" spans="1:10" ht="25.5">
      <c r="A29" s="24"/>
      <c r="B29" s="41" t="s">
        <v>33</v>
      </c>
      <c r="C29" s="27" t="s">
        <v>19</v>
      </c>
      <c r="D29" s="22">
        <v>1</v>
      </c>
      <c r="E29" s="42"/>
      <c r="F29" s="42"/>
      <c r="G29" s="42">
        <v>35000</v>
      </c>
      <c r="H29" s="43"/>
      <c r="I29" s="42">
        <f t="shared" si="0"/>
        <v>35000</v>
      </c>
      <c r="J29" s="6"/>
    </row>
    <row r="30" spans="1:10" ht="12.75">
      <c r="A30" s="24"/>
      <c r="B30" s="29" t="s">
        <v>13</v>
      </c>
      <c r="C30" s="8"/>
      <c r="D30" s="8"/>
      <c r="E30" s="28">
        <f>SUM(E24:E29)</f>
        <v>57409</v>
      </c>
      <c r="F30" s="28">
        <f>SUM(F24:F29)</f>
        <v>34000</v>
      </c>
      <c r="G30" s="28">
        <f>SUM(G24:G29)</f>
        <v>42000</v>
      </c>
      <c r="H30" s="28">
        <f>SUM(H24:H29)</f>
        <v>32000</v>
      </c>
      <c r="I30" s="11">
        <f>SUM(I24:I29)</f>
        <v>165409</v>
      </c>
      <c r="J30" s="6"/>
    </row>
    <row r="31" spans="1:10" ht="12.75">
      <c r="A31" s="30"/>
      <c r="B31" s="4"/>
      <c r="C31" s="4"/>
      <c r="D31" s="4"/>
      <c r="E31" s="4"/>
      <c r="F31" s="4"/>
      <c r="G31" s="4"/>
      <c r="H31" s="4"/>
      <c r="I31" s="31">
        <f>C18-I30</f>
        <v>0.35519999999087304</v>
      </c>
      <c r="J31" s="19"/>
    </row>
    <row r="32" spans="1:10" ht="13.5" thickBot="1">
      <c r="A32" s="32"/>
      <c r="B32" s="13"/>
      <c r="C32" s="13"/>
      <c r="D32" s="13"/>
      <c r="E32" s="13"/>
      <c r="F32" s="13"/>
      <c r="G32" s="13"/>
      <c r="H32" s="13"/>
      <c r="I32" s="18"/>
      <c r="J32" s="14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2014-03-25T03:38:44Z</dcterms:modified>
  <cp:category/>
  <cp:version/>
  <cp:contentType/>
  <cp:contentStatus/>
</cp:coreProperties>
</file>