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<sst xmlns="http://schemas.openxmlformats.org/spreadsheetml/2006/main" count="40" uniqueCount="36">
  <si>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</si>
  <si>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</si>
  <si>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</si>
  <si>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</si>
  <si>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</si>
  <si>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по адресу ул.Черных, 20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</si>
  <si>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</si>
  <si>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</si>
  <si>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</si>
  <si>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</si>
  <si>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</si>
  <si>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</si>
  <si>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</si>
  <si>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</si>
  <si>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</si>
  <si>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</si>
  <si>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</si>
  <si>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</si>
  <si>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</si>
  <si>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</si>
  <si>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</si>
  <si>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шт</t>
  </si>
  <si>
    <t>м2</t>
  </si>
  <si>
    <t>Итого: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</si>
  <si>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</si>
  <si>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</si>
  <si>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</si>
  <si>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</si>
  <si>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</si>
  <si>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Управление домом 10%</t>
  </si>
  <si>
    <t>ремонт этажных эл.щитов</t>
  </si>
  <si>
    <t>Ремонт пола в тамбуре</t>
  </si>
  <si>
    <t>Ремонт стояков гвс (закольцовка на  тех.этаже)</t>
  </si>
  <si>
    <t>Замена тамбурной двери</t>
  </si>
  <si>
    <t>Устройство скатных козырьков над балконами</t>
  </si>
  <si>
    <t>Ремонт освещения МОП (секции)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</si>
</sst>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ont="1" applyFill="1" applyBorder="1" applyAlignment="1" quotePrefix="1">
      <alignment horizontal="left"/>
    </xf>
    <xf numFmtId="3" fontId="0" fillId="2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3" borderId="6" xfId="0" applyNumberFormat="1" applyFont="1" applyFill="1" applyBorder="1" applyAlignment="1">
      <alignment horizontal="left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F37" sqref="F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"/>
      <c r="B2" s="2"/>
      <c r="C2" s="2"/>
      <c r="D2" s="2"/>
      <c r="E2" s="2"/>
      <c r="F2" s="2"/>
      <c r="G2" s="2"/>
      <c r="H2" s="2"/>
      <c r="I2" s="3"/>
      <c r="J2" s="4"/>
    </row>
    <row r="3" spans="1:10" ht="12.75">
      <c r="A3" s="5"/>
      <c r="B3" s="6" t="s">
        <v>0</v>
      </c>
      <c r="C3" s="6"/>
      <c r="D3" s="6"/>
      <c r="E3" s="6"/>
      <c r="F3" s="6"/>
      <c r="G3" s="7" t="s">
        <v>1</v>
      </c>
      <c r="H3" s="6"/>
      <c r="I3" s="6"/>
      <c r="J3" s="8"/>
    </row>
    <row r="4" spans="1:10" ht="12.75">
      <c r="A4" s="5"/>
      <c r="B4" s="6"/>
      <c r="C4" s="6"/>
      <c r="D4" s="6"/>
      <c r="E4" s="6"/>
      <c r="F4" s="6"/>
      <c r="G4" s="6"/>
      <c r="H4" s="6"/>
      <c r="I4" s="9"/>
      <c r="J4" s="8"/>
    </row>
    <row r="5" spans="1:10" ht="12.75">
      <c r="A5" s="5"/>
      <c r="B5" s="7" t="s">
        <v>2</v>
      </c>
      <c r="C5" s="6"/>
      <c r="D5" s="6"/>
      <c r="E5" s="6"/>
      <c r="F5" s="6"/>
      <c r="G5" s="7" t="s">
        <v>24</v>
      </c>
      <c r="H5" s="6"/>
      <c r="I5" s="6"/>
      <c r="J5" s="8"/>
    </row>
    <row r="6" spans="1:10" ht="12.75">
      <c r="A6" s="5"/>
      <c r="B6" s="6"/>
      <c r="C6" s="6"/>
      <c r="D6" s="6"/>
      <c r="E6" s="6"/>
      <c r="F6" s="6"/>
      <c r="G6" s="6"/>
      <c r="H6" s="6"/>
      <c r="I6" s="9"/>
      <c r="J6" s="8"/>
    </row>
    <row r="7" spans="1:10" ht="12.75">
      <c r="A7" s="5"/>
      <c r="B7" s="6" t="s">
        <v>3</v>
      </c>
      <c r="C7" s="6"/>
      <c r="D7" s="6"/>
      <c r="E7" s="6"/>
      <c r="F7" s="6"/>
      <c r="G7" s="6"/>
      <c r="H7" s="6"/>
      <c r="I7" s="9" t="s">
        <v>25</v>
      </c>
      <c r="J7" s="8"/>
    </row>
    <row r="8" spans="1:10" ht="12.75">
      <c r="A8" s="5"/>
      <c r="B8" s="6"/>
      <c r="C8" s="6"/>
      <c r="D8" s="6"/>
      <c r="E8" s="6"/>
      <c r="F8" s="6"/>
      <c r="G8" s="6"/>
      <c r="H8" s="6"/>
      <c r="I8" s="6"/>
      <c r="J8" s="8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8"/>
    </row>
    <row r="10" spans="1:10" ht="12.75">
      <c r="A10" s="5"/>
      <c r="B10" s="34" t="s">
        <v>26</v>
      </c>
      <c r="C10" s="34"/>
      <c r="D10" s="34"/>
      <c r="E10" s="34"/>
      <c r="F10" s="34"/>
      <c r="G10" s="34"/>
      <c r="H10" s="34"/>
      <c r="I10" s="34"/>
      <c r="J10" s="8"/>
    </row>
    <row r="11" spans="1:10" ht="12.75">
      <c r="A11" s="10"/>
      <c r="B11" s="35" t="s">
        <v>4</v>
      </c>
      <c r="C11" s="35"/>
      <c r="D11" s="35"/>
      <c r="E11" s="35"/>
      <c r="F11" s="35"/>
      <c r="G11" s="35"/>
      <c r="H11" s="35"/>
      <c r="I11" s="35"/>
      <c r="J11" s="11"/>
    </row>
    <row r="12" spans="1:10" ht="12.75">
      <c r="A12" s="5"/>
      <c r="B12" s="34" t="s">
        <v>5</v>
      </c>
      <c r="C12" s="34"/>
      <c r="D12" s="34"/>
      <c r="E12" s="34"/>
      <c r="F12" s="34"/>
      <c r="G12" s="34"/>
      <c r="H12" s="34"/>
      <c r="I12" s="34"/>
      <c r="J12" s="8"/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8"/>
    </row>
    <row r="14" spans="1:10" ht="25.5">
      <c r="A14" s="5"/>
      <c r="B14" s="12"/>
      <c r="C14" s="13" t="s">
        <v>6</v>
      </c>
      <c r="D14" s="6"/>
      <c r="E14" s="6"/>
      <c r="F14" s="6"/>
      <c r="G14" s="6"/>
      <c r="H14" s="6"/>
      <c r="I14" s="6"/>
      <c r="J14" s="8"/>
    </row>
    <row r="15" spans="1:10" ht="12.75">
      <c r="A15" s="5"/>
      <c r="B15" s="14" t="s">
        <v>27</v>
      </c>
      <c r="C15" s="15">
        <v>-54205.76</v>
      </c>
      <c r="D15" s="6"/>
      <c r="E15" s="6"/>
      <c r="F15" s="6"/>
      <c r="G15" s="6"/>
      <c r="H15" s="6"/>
      <c r="I15" s="6"/>
      <c r="J15" s="8"/>
    </row>
    <row r="16" spans="1:10" ht="12.75">
      <c r="A16" s="5"/>
      <c r="B16" s="14" t="s">
        <v>28</v>
      </c>
      <c r="C16" s="15">
        <v>292565.09</v>
      </c>
      <c r="D16" s="6"/>
      <c r="E16" s="6"/>
      <c r="F16" s="6"/>
      <c r="G16" s="6"/>
      <c r="H16" s="6"/>
      <c r="I16" s="6"/>
      <c r="J16" s="8"/>
    </row>
    <row r="17" spans="1:10" ht="12.75">
      <c r="A17" s="5"/>
      <c r="B17" s="16" t="s">
        <v>29</v>
      </c>
      <c r="C17" s="15">
        <f>0.1*C16</f>
        <v>29256.509000000005</v>
      </c>
      <c r="D17" s="6"/>
      <c r="E17" s="6"/>
      <c r="F17" s="6"/>
      <c r="G17" s="6"/>
      <c r="H17" s="6"/>
      <c r="I17" s="6"/>
      <c r="J17" s="8"/>
    </row>
    <row r="18" spans="1:10" ht="12.75">
      <c r="A18" s="5"/>
      <c r="B18" s="17" t="s">
        <v>7</v>
      </c>
      <c r="C18" s="18">
        <f>(C15+C16-C17)*0.8</f>
        <v>167282.2568</v>
      </c>
      <c r="D18" s="19"/>
      <c r="E18" s="19"/>
      <c r="F18" s="19"/>
      <c r="G18" s="19"/>
      <c r="H18" s="19"/>
      <c r="I18" s="19"/>
      <c r="J18" s="8"/>
    </row>
    <row r="19" spans="1:10" ht="12.75">
      <c r="A19" s="5"/>
      <c r="B19" s="12" t="s">
        <v>8</v>
      </c>
      <c r="C19" s="20">
        <f>(C15+C16-C17)*0.2</f>
        <v>41820.5642</v>
      </c>
      <c r="D19" s="6"/>
      <c r="E19" s="6"/>
      <c r="F19" s="6"/>
      <c r="G19" s="6"/>
      <c r="H19" s="6"/>
      <c r="I19" s="6"/>
      <c r="J19" s="8"/>
    </row>
    <row r="20" spans="1:10" ht="12.75">
      <c r="A20" s="5"/>
      <c r="B20" s="12" t="s">
        <v>9</v>
      </c>
      <c r="C20" s="21">
        <v>4.77</v>
      </c>
      <c r="D20" s="6"/>
      <c r="E20" s="6"/>
      <c r="F20" s="6"/>
      <c r="G20" s="6"/>
      <c r="H20" s="6"/>
      <c r="I20" s="6"/>
      <c r="J20" s="8"/>
    </row>
    <row r="21" spans="1:10" ht="12.75" customHeight="1">
      <c r="A21" s="5"/>
      <c r="B21" s="6"/>
      <c r="C21" s="6"/>
      <c r="D21" s="6"/>
      <c r="E21" s="6"/>
      <c r="F21" s="6"/>
      <c r="G21" s="6"/>
      <c r="H21" s="6"/>
      <c r="I21" s="6"/>
      <c r="J21" s="8"/>
    </row>
    <row r="22" spans="1:10" ht="12.75">
      <c r="A22" s="5"/>
      <c r="B22" s="36" t="s">
        <v>10</v>
      </c>
      <c r="C22" s="36" t="s">
        <v>11</v>
      </c>
      <c r="D22" s="36" t="s">
        <v>12</v>
      </c>
      <c r="E22" s="37" t="s">
        <v>13</v>
      </c>
      <c r="F22" s="37"/>
      <c r="G22" s="37"/>
      <c r="H22" s="37"/>
      <c r="I22" s="36" t="s">
        <v>14</v>
      </c>
      <c r="J22" s="8"/>
    </row>
    <row r="23" spans="1:10" ht="12.75">
      <c r="A23" s="5"/>
      <c r="B23" s="36"/>
      <c r="C23" s="36"/>
      <c r="D23" s="36"/>
      <c r="E23" s="22" t="s">
        <v>15</v>
      </c>
      <c r="F23" s="23" t="s">
        <v>16</v>
      </c>
      <c r="G23" s="23" t="s">
        <v>17</v>
      </c>
      <c r="H23" s="23" t="s">
        <v>18</v>
      </c>
      <c r="I23" s="36"/>
      <c r="J23" s="8"/>
    </row>
    <row r="24" spans="1:10" ht="12.75">
      <c r="A24" s="5"/>
      <c r="B24" s="38" t="s">
        <v>19</v>
      </c>
      <c r="C24" s="39" t="s">
        <v>20</v>
      </c>
      <c r="D24" s="40">
        <v>1</v>
      </c>
      <c r="E24" s="41"/>
      <c r="F24" s="41">
        <v>7000</v>
      </c>
      <c r="G24" s="41"/>
      <c r="H24" s="41"/>
      <c r="I24" s="41">
        <f>SUM(E24:H24)</f>
        <v>7000</v>
      </c>
      <c r="J24" s="8"/>
    </row>
    <row r="25" spans="1:10" ht="12.75">
      <c r="A25" s="5"/>
      <c r="B25" s="42" t="s">
        <v>30</v>
      </c>
      <c r="C25" s="24" t="s">
        <v>21</v>
      </c>
      <c r="D25" s="24">
        <v>6</v>
      </c>
      <c r="E25" s="15">
        <v>25000</v>
      </c>
      <c r="F25" s="15"/>
      <c r="G25" s="15"/>
      <c r="H25" s="15"/>
      <c r="I25" s="15">
        <f aca="true" t="shared" si="0" ref="I25:I30">SUM(E25:H25)</f>
        <v>25000</v>
      </c>
      <c r="J25" s="8"/>
    </row>
    <row r="26" spans="1:10" ht="12.75">
      <c r="A26" s="5"/>
      <c r="B26" s="12" t="s">
        <v>31</v>
      </c>
      <c r="C26" s="22" t="s">
        <v>22</v>
      </c>
      <c r="D26" s="22">
        <v>10</v>
      </c>
      <c r="E26" s="15"/>
      <c r="F26" s="15"/>
      <c r="G26" s="15">
        <v>10000</v>
      </c>
      <c r="H26" s="15"/>
      <c r="I26" s="15">
        <f t="shared" si="0"/>
        <v>10000</v>
      </c>
      <c r="J26" s="8"/>
    </row>
    <row r="27" spans="1:10" ht="12.75">
      <c r="A27" s="5"/>
      <c r="B27" s="12" t="s">
        <v>32</v>
      </c>
      <c r="C27" s="22" t="s">
        <v>21</v>
      </c>
      <c r="D27" s="22">
        <v>3</v>
      </c>
      <c r="E27" s="15"/>
      <c r="F27" s="15">
        <v>10000</v>
      </c>
      <c r="G27" s="15"/>
      <c r="H27" s="15"/>
      <c r="I27" s="15">
        <f t="shared" si="0"/>
        <v>10000</v>
      </c>
      <c r="J27" s="8"/>
    </row>
    <row r="28" spans="1:10" ht="12.75">
      <c r="A28" s="5"/>
      <c r="B28" s="25" t="s">
        <v>33</v>
      </c>
      <c r="C28" s="26" t="s">
        <v>21</v>
      </c>
      <c r="D28" s="26">
        <v>1</v>
      </c>
      <c r="F28" s="28"/>
      <c r="G28" s="28"/>
      <c r="H28" s="15">
        <v>25000</v>
      </c>
      <c r="I28" s="15">
        <f t="shared" si="0"/>
        <v>25000</v>
      </c>
      <c r="J28" s="8"/>
    </row>
    <row r="29" spans="1:10" ht="12.75">
      <c r="A29" s="5"/>
      <c r="B29" s="43" t="s">
        <v>34</v>
      </c>
      <c r="C29" s="40" t="s">
        <v>21</v>
      </c>
      <c r="D29" s="40">
        <v>2</v>
      </c>
      <c r="E29" s="41"/>
      <c r="F29" s="44"/>
      <c r="G29" s="44">
        <v>40000</v>
      </c>
      <c r="H29" s="44"/>
      <c r="I29" s="41">
        <f t="shared" si="0"/>
        <v>40000</v>
      </c>
      <c r="J29" s="8"/>
    </row>
    <row r="30" spans="1:10" ht="12.75">
      <c r="A30" s="5"/>
      <c r="B30" s="25" t="s">
        <v>35</v>
      </c>
      <c r="C30" s="45" t="s">
        <v>21</v>
      </c>
      <c r="D30" s="46">
        <v>6</v>
      </c>
      <c r="E30" s="15">
        <v>25000</v>
      </c>
      <c r="F30" s="28"/>
      <c r="G30" s="28">
        <v>25282</v>
      </c>
      <c r="H30" s="28"/>
      <c r="I30" s="15">
        <f t="shared" si="0"/>
        <v>50282</v>
      </c>
      <c r="J30" s="8"/>
    </row>
    <row r="31" spans="1:10" ht="12.75">
      <c r="A31" s="5"/>
      <c r="B31" s="27" t="s">
        <v>23</v>
      </c>
      <c r="C31" s="27"/>
      <c r="D31" s="27"/>
      <c r="E31" s="28">
        <f>SUM(E24:E30)</f>
        <v>50000</v>
      </c>
      <c r="F31" s="28">
        <f>SUM(F24:F30)</f>
        <v>17000</v>
      </c>
      <c r="G31" s="28">
        <f>SUM(G24:G30)</f>
        <v>75282</v>
      </c>
      <c r="H31" s="28">
        <f>SUM(H24:H30)</f>
        <v>25000</v>
      </c>
      <c r="I31" s="18">
        <f>SUM(I24:I30)</f>
        <v>167282</v>
      </c>
      <c r="J31" s="8"/>
    </row>
    <row r="32" spans="1:10" ht="12.75">
      <c r="A32" s="5"/>
      <c r="B32" s="6"/>
      <c r="C32" s="6"/>
      <c r="D32" s="6"/>
      <c r="E32" s="6"/>
      <c r="F32" s="6"/>
      <c r="G32" s="6"/>
      <c r="H32" s="6"/>
      <c r="I32" s="29">
        <f>C18-I31</f>
        <v>0.25680000000284053</v>
      </c>
      <c r="J32" s="8"/>
    </row>
    <row r="33" spans="1:10" ht="13.5" thickBot="1">
      <c r="A33" s="30"/>
      <c r="B33" s="31"/>
      <c r="C33" s="31"/>
      <c r="D33" s="31"/>
      <c r="E33" s="31"/>
      <c r="F33" s="31"/>
      <c r="G33" s="31"/>
      <c r="H33" s="31"/>
      <c r="I33" s="32"/>
      <c r="J33" s="33"/>
    </row>
  </sheetData>
  <mergeCells count="8">
    <mergeCell ref="B12:I12"/>
    <mergeCell ref="B22:B23"/>
    <mergeCell ref="C22:C23"/>
    <mergeCell ref="D22:D23"/>
    <mergeCell ref="E22:H22"/>
    <mergeCell ref="I22:I23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2014-03-25T03:35:22Z</dcterms:modified>
  <cp:category/>
  <cp:version/>
  <cp:contentType/>
  <cp:contentStatus/>
</cp:coreProperties>
</file>