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<sst xmlns="http://schemas.openxmlformats.org/spreadsheetml/2006/main" count="42" uniqueCount="39">
  <si>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СОГЛАСОВАНО:</t>
  </si>
  <si>
    <t>УТВЕРЖДАЮ: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</si>
  <si>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</si>
  <si>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</si>
  <si>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</si>
  <si>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Плановые расходы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</si>
  <si>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</si>
  <si>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</si>
  <si>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</si>
  <si>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</si>
  <si>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</si>
  <si>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</si>
  <si>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</si>
  <si>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</si>
  <si>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Итого:</t>
  </si>
  <si>
    <t>по адресу ул. Бела Куна, 28</t>
  </si>
  <si>
    <t>Ремонт при проведении опрессовки</t>
  </si>
  <si>
    <t>Директор ООО "Управдом"</t>
  </si>
  <si>
    <t>________________ О.Г.Урядов</t>
  </si>
  <si>
    <t>Управление домом 10%</t>
  </si>
  <si>
    <t xml:space="preserve">Замена почтовых ящиков </t>
  </si>
  <si>
    <t>шт.</t>
  </si>
  <si>
    <t>Установка мет.двери на ВРУ</t>
  </si>
  <si>
    <t xml:space="preserve">Совет дома </t>
  </si>
  <si>
    <t>План на 2012-2013г.г.</t>
  </si>
  <si>
    <t>Остаток на 01.01.2012г</t>
  </si>
  <si>
    <t>Сумма начислений за 2012-2013г.г.</t>
  </si>
  <si>
    <t>I-II кв.2012г</t>
  </si>
  <si>
    <t>III-IV кв.2012г</t>
  </si>
  <si>
    <t>I-II кв.2013г</t>
  </si>
  <si>
    <t>III-IV кв.2013г</t>
  </si>
  <si>
    <t>Частичный ремонт водосточных труб</t>
  </si>
  <si>
    <t>м.п.</t>
  </si>
  <si>
    <t>Частичный ремонт отмостки</t>
  </si>
  <si>
    <t>Ремонт МОП (1,2, подъезды)</t>
  </si>
  <si>
    <t>Ремонт освещения в тамбурах</t>
  </si>
  <si>
    <t>ремонт МПШ 8,12,79,69,1кв.+ по заявкам</t>
  </si>
  <si>
    <t>Частичный ремонт кровли</t>
  </si>
  <si>
    <t>Установка ограждения между БК 26 (4п-д) - БК 28 (4п-д)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</si>
</sst>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0" fillId="0" borderId="4" xfId="0" applyNumberFormat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0" fillId="0" borderId="7" xfId="0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4" xfId="0" applyFill="1" applyBorder="1" applyAlignment="1" quotePrefix="1">
      <alignment horizontal="left"/>
    </xf>
    <xf numFmtId="3" fontId="0" fillId="0" borderId="4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 horizontal="left"/>
    </xf>
    <xf numFmtId="0" fontId="0" fillId="0" borderId="4" xfId="0" applyFont="1" applyFill="1" applyBorder="1" applyAlignment="1" quotePrefix="1">
      <alignment horizontal="left"/>
    </xf>
    <xf numFmtId="0" fontId="0" fillId="0" borderId="4" xfId="0" applyFill="1" applyBorder="1" applyAlignment="1">
      <alignment/>
    </xf>
    <xf numFmtId="4" fontId="0" fillId="0" borderId="4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2" fontId="0" fillId="0" borderId="4" xfId="0" applyNumberFormat="1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vertical="center" wrapText="1"/>
    </xf>
    <xf numFmtId="2" fontId="0" fillId="0" borderId="4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wrapText="1"/>
    </xf>
    <xf numFmtId="0" fontId="0" fillId="0" borderId="4" xfId="0" applyFill="1" applyBorder="1" applyAlignment="1">
      <alignment vertical="center" wrapText="1"/>
    </xf>
    <xf numFmtId="2" fontId="0" fillId="0" borderId="4" xfId="0" applyNumberFormat="1" applyFont="1" applyFill="1" applyBorder="1" applyAlignment="1">
      <alignment horizontal="center" wrapText="1"/>
    </xf>
    <xf numFmtId="0" fontId="0" fillId="0" borderId="4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8" xfId="0" applyFill="1" applyBorder="1" applyAlignment="1">
      <alignment/>
    </xf>
    <xf numFmtId="3" fontId="0" fillId="0" borderId="8" xfId="0" applyNumberFormat="1" applyFill="1" applyBorder="1" applyAlignment="1">
      <alignment/>
    </xf>
    <xf numFmtId="0" fontId="0" fillId="0" borderId="9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tabSelected="1" workbookViewId="0" topLeftCell="A1">
      <selection activeCell="D48" sqref="D48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ht="13.5" thickBot="1"/>
    <row r="2" spans="1:10" ht="12.75">
      <c r="A2" s="9"/>
      <c r="B2" s="1"/>
      <c r="C2" s="1"/>
      <c r="D2" s="1"/>
      <c r="E2" s="1"/>
      <c r="F2" s="1"/>
      <c r="G2" s="1"/>
      <c r="H2" s="1"/>
      <c r="I2" s="1"/>
      <c r="J2" s="2"/>
    </row>
    <row r="3" spans="1:10" ht="12.75">
      <c r="A3" s="10"/>
      <c r="B3" s="3" t="s">
        <v>0</v>
      </c>
      <c r="C3" s="3"/>
      <c r="D3" s="3"/>
      <c r="E3" s="3"/>
      <c r="F3" s="3"/>
      <c r="G3" s="4" t="s">
        <v>1</v>
      </c>
      <c r="H3" s="3"/>
      <c r="I3" s="3"/>
      <c r="J3" s="5"/>
    </row>
    <row r="4" spans="1:10" ht="12.75">
      <c r="A4" s="10"/>
      <c r="B4" s="3"/>
      <c r="C4" s="3"/>
      <c r="D4" s="3"/>
      <c r="E4" s="3"/>
      <c r="F4" s="3"/>
      <c r="G4" s="3"/>
      <c r="H4" s="3"/>
      <c r="I4" s="6"/>
      <c r="J4" s="5"/>
    </row>
    <row r="5" spans="1:10" ht="12.75">
      <c r="A5" s="10"/>
      <c r="B5" s="4" t="s">
        <v>23</v>
      </c>
      <c r="C5" s="3"/>
      <c r="D5" s="3"/>
      <c r="E5" s="3"/>
      <c r="F5" s="3"/>
      <c r="G5" s="4" t="s">
        <v>17</v>
      </c>
      <c r="H5" s="3"/>
      <c r="I5" s="3"/>
      <c r="J5" s="5"/>
    </row>
    <row r="6" spans="1:10" ht="12.75">
      <c r="A6" s="10"/>
      <c r="B6" s="3"/>
      <c r="C6" s="3"/>
      <c r="D6" s="3"/>
      <c r="E6" s="3"/>
      <c r="F6" s="3"/>
      <c r="G6" s="3"/>
      <c r="H6" s="3"/>
      <c r="I6" s="6"/>
      <c r="J6" s="5"/>
    </row>
    <row r="7" spans="1:10" ht="12.75">
      <c r="A7" s="10"/>
      <c r="B7" s="3" t="s">
        <v>2</v>
      </c>
      <c r="C7" s="3"/>
      <c r="D7" s="3"/>
      <c r="E7" s="3"/>
      <c r="F7" s="3"/>
      <c r="G7" s="3"/>
      <c r="H7" s="3"/>
      <c r="I7" s="6" t="s">
        <v>18</v>
      </c>
      <c r="J7" s="5"/>
    </row>
    <row r="8" spans="1:10" ht="12.75">
      <c r="A8" s="10"/>
      <c r="B8" s="3"/>
      <c r="C8" s="3"/>
      <c r="D8" s="3"/>
      <c r="E8" s="3"/>
      <c r="F8" s="3"/>
      <c r="G8" s="3"/>
      <c r="H8" s="3"/>
      <c r="I8" s="3"/>
      <c r="J8" s="5"/>
    </row>
    <row r="9" spans="1:10" ht="12.75">
      <c r="A9" s="10"/>
      <c r="B9" s="3"/>
      <c r="C9" s="3"/>
      <c r="D9" s="3"/>
      <c r="E9" s="3"/>
      <c r="F9" s="3"/>
      <c r="G9" s="3"/>
      <c r="H9" s="3"/>
      <c r="I9" s="3"/>
      <c r="J9" s="5"/>
    </row>
    <row r="10" spans="1:10" ht="12.75">
      <c r="A10" s="10"/>
      <c r="B10" s="3"/>
      <c r="C10" s="3"/>
      <c r="D10" s="3"/>
      <c r="E10" s="3"/>
      <c r="F10" s="3"/>
      <c r="G10" s="3"/>
      <c r="H10" s="3"/>
      <c r="I10" s="3"/>
      <c r="J10" s="5"/>
    </row>
    <row r="11" spans="1:10" ht="12.75">
      <c r="A11" s="10"/>
      <c r="B11" s="14" t="s">
        <v>24</v>
      </c>
      <c r="C11" s="14"/>
      <c r="D11" s="14"/>
      <c r="E11" s="14"/>
      <c r="F11" s="14"/>
      <c r="G11" s="14"/>
      <c r="H11" s="14"/>
      <c r="I11" s="14"/>
      <c r="J11" s="5"/>
    </row>
    <row r="12" spans="1:10" ht="12.75">
      <c r="A12" s="10"/>
      <c r="B12" s="14" t="s">
        <v>3</v>
      </c>
      <c r="C12" s="14"/>
      <c r="D12" s="14"/>
      <c r="E12" s="14"/>
      <c r="F12" s="14"/>
      <c r="G12" s="14"/>
      <c r="H12" s="14"/>
      <c r="I12" s="14"/>
      <c r="J12" s="5"/>
    </row>
    <row r="13" spans="1:10" ht="12.75">
      <c r="A13" s="10"/>
      <c r="B13" s="14" t="s">
        <v>15</v>
      </c>
      <c r="C13" s="14"/>
      <c r="D13" s="14"/>
      <c r="E13" s="14"/>
      <c r="F13" s="14"/>
      <c r="G13" s="14"/>
      <c r="H13" s="14"/>
      <c r="I13" s="14"/>
      <c r="J13" s="5"/>
    </row>
    <row r="14" spans="1:10" ht="12.75">
      <c r="A14" s="10"/>
      <c r="B14" s="3"/>
      <c r="C14" s="3"/>
      <c r="D14" s="3"/>
      <c r="E14" s="3"/>
      <c r="F14" s="3"/>
      <c r="G14" s="3"/>
      <c r="H14" s="3"/>
      <c r="I14" s="3"/>
      <c r="J14" s="5"/>
    </row>
    <row r="15" spans="1:10" ht="25.5">
      <c r="A15" s="10"/>
      <c r="B15" s="7"/>
      <c r="C15" s="11" t="s">
        <v>4</v>
      </c>
      <c r="D15" s="3"/>
      <c r="E15" s="3"/>
      <c r="F15" s="3"/>
      <c r="G15" s="3"/>
      <c r="H15" s="3"/>
      <c r="I15" s="3"/>
      <c r="J15" s="5"/>
    </row>
    <row r="16" spans="1:12" ht="12.75">
      <c r="A16" s="10"/>
      <c r="B16" s="15" t="s">
        <v>25</v>
      </c>
      <c r="C16" s="16">
        <v>-167242.77</v>
      </c>
      <c r="D16" s="17"/>
      <c r="E16" s="17"/>
      <c r="F16" s="17"/>
      <c r="G16" s="17"/>
      <c r="H16" s="17"/>
      <c r="I16" s="17"/>
      <c r="J16" s="18"/>
      <c r="K16" s="12"/>
      <c r="L16" s="12"/>
    </row>
    <row r="17" spans="1:12" ht="12.75">
      <c r="A17" s="10"/>
      <c r="B17" s="15" t="s">
        <v>26</v>
      </c>
      <c r="C17" s="16">
        <f>269047.01*2</f>
        <v>538094.02</v>
      </c>
      <c r="D17" s="17"/>
      <c r="E17" s="17"/>
      <c r="F17" s="17"/>
      <c r="G17" s="17"/>
      <c r="H17" s="17"/>
      <c r="I17" s="17"/>
      <c r="J17" s="18"/>
      <c r="K17" s="12"/>
      <c r="L17" s="12"/>
    </row>
    <row r="18" spans="1:12" ht="12.75">
      <c r="A18" s="10"/>
      <c r="B18" s="19" t="s">
        <v>19</v>
      </c>
      <c r="C18" s="16">
        <f>C17*10%</f>
        <v>53809.402</v>
      </c>
      <c r="D18" s="17"/>
      <c r="E18" s="17"/>
      <c r="F18" s="17"/>
      <c r="G18" s="17"/>
      <c r="H18" s="17"/>
      <c r="I18" s="17"/>
      <c r="J18" s="18"/>
      <c r="K18" s="12"/>
      <c r="L18" s="12"/>
    </row>
    <row r="19" spans="1:12" ht="12.75">
      <c r="A19" s="10"/>
      <c r="B19" s="20" t="s">
        <v>5</v>
      </c>
      <c r="C19" s="8">
        <f>(C16+C17-C18)*80%</f>
        <v>253633.47840000002</v>
      </c>
      <c r="D19" s="17"/>
      <c r="E19" s="17"/>
      <c r="F19" s="17"/>
      <c r="G19" s="17"/>
      <c r="H19" s="17"/>
      <c r="I19" s="17"/>
      <c r="J19" s="18"/>
      <c r="K19" s="12"/>
      <c r="L19" s="12"/>
    </row>
    <row r="20" spans="1:12" ht="12.75">
      <c r="A20" s="10"/>
      <c r="B20" s="21" t="s">
        <v>6</v>
      </c>
      <c r="C20" s="16">
        <f>(C16+C17-C18)*20%</f>
        <v>63408.369600000005</v>
      </c>
      <c r="D20" s="17"/>
      <c r="E20" s="17"/>
      <c r="F20" s="17"/>
      <c r="G20" s="17"/>
      <c r="H20" s="17"/>
      <c r="I20" s="17"/>
      <c r="J20" s="18"/>
      <c r="K20" s="12"/>
      <c r="L20" s="12"/>
    </row>
    <row r="21" spans="1:12" ht="12.75" customHeight="1">
      <c r="A21" s="10"/>
      <c r="B21" s="21" t="s">
        <v>7</v>
      </c>
      <c r="C21" s="22">
        <v>6.21</v>
      </c>
      <c r="D21" s="17"/>
      <c r="E21" s="17"/>
      <c r="F21" s="17"/>
      <c r="G21" s="17"/>
      <c r="H21" s="17"/>
      <c r="I21" s="17"/>
      <c r="J21" s="18"/>
      <c r="K21" s="12"/>
      <c r="L21" s="12"/>
    </row>
    <row r="22" spans="1:12" ht="12.75" customHeight="1">
      <c r="A22" s="10"/>
      <c r="B22" s="17"/>
      <c r="C22" s="17"/>
      <c r="D22" s="17"/>
      <c r="E22" s="17"/>
      <c r="F22" s="17"/>
      <c r="G22" s="17"/>
      <c r="H22" s="17"/>
      <c r="I22" s="17"/>
      <c r="J22" s="18"/>
      <c r="K22" s="12"/>
      <c r="L22" s="12"/>
    </row>
    <row r="23" spans="1:12" ht="12.75">
      <c r="A23" s="10"/>
      <c r="B23" s="23" t="s">
        <v>8</v>
      </c>
      <c r="C23" s="23" t="s">
        <v>9</v>
      </c>
      <c r="D23" s="23" t="s">
        <v>10</v>
      </c>
      <c r="E23" s="24" t="s">
        <v>11</v>
      </c>
      <c r="F23" s="24"/>
      <c r="G23" s="24"/>
      <c r="H23" s="24"/>
      <c r="I23" s="23" t="s">
        <v>12</v>
      </c>
      <c r="J23" s="18"/>
      <c r="K23" s="12"/>
      <c r="L23" s="12"/>
    </row>
    <row r="24" spans="1:12" ht="12.75">
      <c r="A24" s="10"/>
      <c r="B24" s="23"/>
      <c r="C24" s="23"/>
      <c r="D24" s="23"/>
      <c r="E24" s="25" t="s">
        <v>27</v>
      </c>
      <c r="F24" s="26" t="s">
        <v>28</v>
      </c>
      <c r="G24" s="25" t="s">
        <v>29</v>
      </c>
      <c r="H24" s="26" t="s">
        <v>30</v>
      </c>
      <c r="I24" s="23"/>
      <c r="J24" s="18"/>
      <c r="K24" s="12"/>
      <c r="L24" s="12"/>
    </row>
    <row r="25" spans="1:12" ht="12.75">
      <c r="A25" s="10"/>
      <c r="B25" s="27" t="s">
        <v>16</v>
      </c>
      <c r="C25" s="28" t="s">
        <v>13</v>
      </c>
      <c r="D25" s="28">
        <v>1</v>
      </c>
      <c r="E25" s="16">
        <v>5000</v>
      </c>
      <c r="F25" s="16"/>
      <c r="G25" s="16">
        <v>5000</v>
      </c>
      <c r="H25" s="16"/>
      <c r="I25" s="16">
        <f aca="true" t="shared" si="0" ref="I25:I32">SUM(E25:H25)</f>
        <v>10000</v>
      </c>
      <c r="J25" s="18"/>
      <c r="K25" s="12"/>
      <c r="L25" s="12"/>
    </row>
    <row r="26" spans="1:12" ht="12.75">
      <c r="A26" s="10"/>
      <c r="B26" s="29" t="s">
        <v>31</v>
      </c>
      <c r="C26" s="30" t="s">
        <v>32</v>
      </c>
      <c r="D26" s="25">
        <v>40</v>
      </c>
      <c r="E26" s="16">
        <v>20000</v>
      </c>
      <c r="F26" s="12"/>
      <c r="G26" s="16"/>
      <c r="H26" s="16"/>
      <c r="I26" s="16">
        <f>SUM(E26:H26)</f>
        <v>20000</v>
      </c>
      <c r="J26" s="18"/>
      <c r="K26" s="12"/>
      <c r="L26" s="12"/>
    </row>
    <row r="27" spans="1:12" ht="12.75">
      <c r="A27" s="10"/>
      <c r="B27" s="29" t="s">
        <v>33</v>
      </c>
      <c r="C27" s="30"/>
      <c r="D27" s="25"/>
      <c r="E27" s="16"/>
      <c r="F27" s="16"/>
      <c r="G27" s="16">
        <v>40000</v>
      </c>
      <c r="H27" s="16"/>
      <c r="I27" s="16">
        <f t="shared" si="0"/>
        <v>40000</v>
      </c>
      <c r="J27" s="18"/>
      <c r="K27" s="12"/>
      <c r="L27" s="12"/>
    </row>
    <row r="28" spans="1:12" ht="12.75">
      <c r="A28" s="10"/>
      <c r="B28" s="29" t="s">
        <v>34</v>
      </c>
      <c r="C28" s="31" t="s">
        <v>21</v>
      </c>
      <c r="D28" s="25">
        <v>2</v>
      </c>
      <c r="E28" s="16"/>
      <c r="F28" s="16">
        <v>40000</v>
      </c>
      <c r="G28" s="16"/>
      <c r="H28" s="16">
        <v>40000</v>
      </c>
      <c r="I28" s="16">
        <f t="shared" si="0"/>
        <v>80000</v>
      </c>
      <c r="J28" s="18"/>
      <c r="K28" s="12"/>
      <c r="L28" s="12"/>
    </row>
    <row r="29" spans="1:12" ht="12.75">
      <c r="A29" s="10"/>
      <c r="B29" s="29" t="s">
        <v>35</v>
      </c>
      <c r="C29" s="31"/>
      <c r="D29" s="25"/>
      <c r="E29" s="16"/>
      <c r="F29" s="16">
        <v>6000</v>
      </c>
      <c r="G29" s="16"/>
      <c r="H29" s="16"/>
      <c r="I29" s="16">
        <f t="shared" si="0"/>
        <v>6000</v>
      </c>
      <c r="J29" s="18"/>
      <c r="K29" s="12"/>
      <c r="L29" s="12"/>
    </row>
    <row r="30" spans="1:12" ht="12.75">
      <c r="A30" s="10"/>
      <c r="B30" s="29" t="s">
        <v>20</v>
      </c>
      <c r="C30" s="30" t="s">
        <v>21</v>
      </c>
      <c r="D30" s="25">
        <v>80</v>
      </c>
      <c r="E30" s="16"/>
      <c r="F30" s="16"/>
      <c r="G30" s="16">
        <v>17000</v>
      </c>
      <c r="H30" s="16">
        <v>17000</v>
      </c>
      <c r="I30" s="16">
        <f t="shared" si="0"/>
        <v>34000</v>
      </c>
      <c r="J30" s="18"/>
      <c r="K30" s="12"/>
      <c r="L30" s="12"/>
    </row>
    <row r="31" spans="1:12" ht="12.75">
      <c r="A31" s="10"/>
      <c r="B31" s="29" t="s">
        <v>36</v>
      </c>
      <c r="C31" s="30" t="s">
        <v>32</v>
      </c>
      <c r="D31" s="25">
        <v>80</v>
      </c>
      <c r="E31" s="16"/>
      <c r="F31" s="16">
        <v>22500</v>
      </c>
      <c r="G31" s="16"/>
      <c r="H31" s="16"/>
      <c r="I31" s="16">
        <f t="shared" si="0"/>
        <v>22500</v>
      </c>
      <c r="J31" s="18"/>
      <c r="K31" s="12"/>
      <c r="L31" s="12"/>
    </row>
    <row r="32" spans="1:12" ht="12.75">
      <c r="A32" s="10"/>
      <c r="B32" s="29" t="s">
        <v>37</v>
      </c>
      <c r="C32" s="30"/>
      <c r="D32" s="25"/>
      <c r="E32" s="16"/>
      <c r="F32" s="16">
        <v>20000</v>
      </c>
      <c r="G32" s="16"/>
      <c r="H32" s="16"/>
      <c r="I32" s="16">
        <f t="shared" si="0"/>
        <v>20000</v>
      </c>
      <c r="J32" s="18"/>
      <c r="K32" s="12"/>
      <c r="L32" s="12"/>
    </row>
    <row r="33" spans="1:12" ht="12.75">
      <c r="A33" s="10"/>
      <c r="B33" s="29" t="s">
        <v>38</v>
      </c>
      <c r="C33" s="31"/>
      <c r="D33" s="25"/>
      <c r="E33" s="16">
        <v>15133</v>
      </c>
      <c r="F33" s="16"/>
      <c r="G33" s="16"/>
      <c r="H33" s="16"/>
      <c r="I33" s="16">
        <f>SUM(E33:H33)</f>
        <v>15133</v>
      </c>
      <c r="J33" s="18"/>
      <c r="K33" s="12"/>
      <c r="L33" s="12"/>
    </row>
    <row r="34" spans="1:12" ht="12.75">
      <c r="A34" s="10"/>
      <c r="B34" s="32" t="s">
        <v>22</v>
      </c>
      <c r="C34" s="33" t="s">
        <v>21</v>
      </c>
      <c r="D34" s="28">
        <v>1</v>
      </c>
      <c r="E34" s="16"/>
      <c r="F34" s="8"/>
      <c r="G34" s="8"/>
      <c r="H34" s="8">
        <v>6000</v>
      </c>
      <c r="I34" s="16">
        <f>SUM(E34:H34)</f>
        <v>6000</v>
      </c>
      <c r="J34" s="18"/>
      <c r="K34" s="12"/>
      <c r="L34" s="12"/>
    </row>
    <row r="35" spans="1:12" ht="12.75">
      <c r="A35" s="10"/>
      <c r="B35" s="34" t="s">
        <v>14</v>
      </c>
      <c r="C35" s="34"/>
      <c r="D35" s="34"/>
      <c r="E35" s="8">
        <f>SUM(E25:E34)</f>
        <v>40133</v>
      </c>
      <c r="F35" s="8">
        <f>SUM(F25:F34)</f>
        <v>88500</v>
      </c>
      <c r="G35" s="8">
        <f>SUM(G25:G34)</f>
        <v>62000</v>
      </c>
      <c r="H35" s="8">
        <f>SUM(H25:H34)</f>
        <v>63000</v>
      </c>
      <c r="I35" s="8">
        <f>SUM(I25:I34)</f>
        <v>253633</v>
      </c>
      <c r="J35" s="18"/>
      <c r="K35" s="12"/>
      <c r="L35" s="12"/>
    </row>
    <row r="36" spans="1:12" ht="12.75">
      <c r="A36" s="10"/>
      <c r="B36" s="17"/>
      <c r="C36" s="17"/>
      <c r="D36" s="17"/>
      <c r="E36" s="17"/>
      <c r="F36" s="17"/>
      <c r="G36" s="17"/>
      <c r="H36" s="17"/>
      <c r="I36" s="35">
        <f>C19-I35</f>
        <v>0.47840000002179295</v>
      </c>
      <c r="J36" s="18"/>
      <c r="K36" s="12"/>
      <c r="L36" s="12"/>
    </row>
    <row r="37" spans="1:12" ht="13.5" thickBot="1">
      <c r="A37" s="13"/>
      <c r="B37" s="36"/>
      <c r="C37" s="36"/>
      <c r="D37" s="36"/>
      <c r="E37" s="36"/>
      <c r="F37" s="36"/>
      <c r="G37" s="36"/>
      <c r="H37" s="36"/>
      <c r="I37" s="37"/>
      <c r="J37" s="38"/>
      <c r="K37" s="12"/>
      <c r="L37" s="12"/>
    </row>
    <row r="38" spans="2:12" ht="12.7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2:12" ht="12.7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</sheetData>
  <mergeCells count="8">
    <mergeCell ref="B11:I11"/>
    <mergeCell ref="B12:I12"/>
    <mergeCell ref="B13:I13"/>
    <mergeCell ref="B23:B24"/>
    <mergeCell ref="C23:C24"/>
    <mergeCell ref="D23:D24"/>
    <mergeCell ref="E23:H23"/>
    <mergeCell ref="I23:I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2014-03-25T05:22:39Z</dcterms:modified>
  <cp:category/>
  <cp:version/>
  <cp:contentType/>
  <cp:contentStatus/>
</cp:coreProperties>
</file>