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<sst xmlns="http://schemas.openxmlformats.org/spreadsheetml/2006/main" count="43" uniqueCount="42">
  <si>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</si>
  <si>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</si>
  <si>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</si>
  <si>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</si>
  <si>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</si>
  <si>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</si>
  <si>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</si>
  <si>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</si>
  <si>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</si>
  <si>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</si>
  <si>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</si>
  <si>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</si>
  <si>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</si>
  <si>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</si>
  <si>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</si>
  <si>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</si>
  <si>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</si>
  <si>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</si>
  <si>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у.у.</t>
  </si>
  <si>
    <t>по адресу ул.Пушкина, 73</t>
  </si>
  <si>
    <t xml:space="preserve">Ремонт при проведении опрессовки </t>
  </si>
  <si>
    <t>шт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</si>
  <si>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</si>
  <si>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</si>
  <si>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</si>
  <si>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</si>
  <si>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</si>
  <si>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</si>
  <si>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</si>
  <si>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Дополнительные доходы за 2011г</t>
  </si>
  <si>
    <t>Остаток по капитальному ремонту на 01.01.2011г</t>
  </si>
  <si>
    <t>Замена задвижек СО Ф50</t>
  </si>
  <si>
    <t>Ремонт подъезда №3</t>
  </si>
  <si>
    <t>Ремонт кровли (кв. 58)</t>
  </si>
  <si>
    <t>Замена кранов на стояках хвс</t>
  </si>
  <si>
    <t>Покраска, изоляция трубопроводов ГВС Ф50</t>
  </si>
  <si>
    <t>м</t>
  </si>
  <si>
    <t>Замена трубопроводов канализации</t>
  </si>
  <si>
    <t>Утепление стен машинного отделения лифта ( 2 п-д )</t>
  </si>
  <si>
    <t>Установка металлической двери на ВРУ</t>
  </si>
  <si>
    <t>Ремонт фасада (кирпичная кладка под балконами 1-го этажа)</t>
  </si>
  <si>
    <t>Фотоэлементы, датчики движения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</si>
</sst>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9" xfId="0" applyBorder="1" applyAlignment="1">
      <alignment/>
    </xf>
    <xf numFmtId="3" fontId="0" fillId="0" borderId="4" xfId="0" applyNumberForma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2" fontId="0" fillId="0" borderId="8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 quotePrefix="1">
      <alignment horizontal="left"/>
    </xf>
    <xf numFmtId="3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L4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2:9" ht="13.5" thickBot="1">
      <c r="B1" s="33"/>
      <c r="C1" s="3"/>
      <c r="D1" s="3"/>
      <c r="E1" s="34"/>
      <c r="F1" s="34"/>
      <c r="G1" s="34"/>
      <c r="H1" s="34"/>
      <c r="I1" s="35"/>
    </row>
    <row r="2" spans="1:10" ht="12.75">
      <c r="A2" s="9"/>
      <c r="B2" s="22"/>
      <c r="C2" s="1"/>
      <c r="D2" s="1"/>
      <c r="E2" s="23"/>
      <c r="F2" s="23"/>
      <c r="G2" s="23"/>
      <c r="H2" s="23"/>
      <c r="I2" s="24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3"/>
      <c r="J4" s="5"/>
    </row>
    <row r="5" spans="1:10" ht="12.75">
      <c r="A5" s="10"/>
      <c r="B5" s="36" t="s">
        <v>25</v>
      </c>
      <c r="C5" s="3"/>
      <c r="D5" s="3"/>
      <c r="E5" s="3"/>
      <c r="F5" s="3"/>
      <c r="G5" s="4" t="s">
        <v>22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2</v>
      </c>
      <c r="C7" s="3"/>
      <c r="D7" s="3"/>
      <c r="E7" s="3"/>
      <c r="F7" s="3"/>
      <c r="G7" s="3" t="s">
        <v>23</v>
      </c>
      <c r="H7" s="3"/>
      <c r="I7" s="6"/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30" t="s">
        <v>26</v>
      </c>
      <c r="C11" s="30"/>
      <c r="D11" s="30"/>
      <c r="E11" s="30"/>
      <c r="F11" s="30"/>
      <c r="G11" s="30"/>
      <c r="H11" s="30"/>
      <c r="I11" s="30"/>
      <c r="J11" s="5"/>
    </row>
    <row r="12" spans="1:10" ht="12.75">
      <c r="A12" s="10"/>
      <c r="B12" s="30" t="s">
        <v>3</v>
      </c>
      <c r="C12" s="30"/>
      <c r="D12" s="30"/>
      <c r="E12" s="30"/>
      <c r="F12" s="30"/>
      <c r="G12" s="30"/>
      <c r="H12" s="30"/>
      <c r="I12" s="30"/>
      <c r="J12" s="5"/>
    </row>
    <row r="13" spans="1:10" ht="12.75">
      <c r="A13" s="10"/>
      <c r="B13" s="30" t="s">
        <v>19</v>
      </c>
      <c r="C13" s="30"/>
      <c r="D13" s="30"/>
      <c r="E13" s="30"/>
      <c r="F13" s="30"/>
      <c r="G13" s="30"/>
      <c r="H13" s="30"/>
      <c r="I13" s="30"/>
      <c r="J13" s="5"/>
    </row>
    <row r="14" spans="1:10" ht="12.75">
      <c r="A14" s="10"/>
      <c r="B14" s="11"/>
      <c r="C14" s="11"/>
      <c r="D14" s="11"/>
      <c r="E14" s="11"/>
      <c r="F14" s="11"/>
      <c r="G14" s="11"/>
      <c r="H14" s="11"/>
      <c r="I14" s="11"/>
      <c r="J14" s="5"/>
    </row>
    <row r="15" spans="1:10" ht="25.5">
      <c r="A15" s="10"/>
      <c r="B15" s="12"/>
      <c r="C15" s="13" t="s">
        <v>4</v>
      </c>
      <c r="D15" s="11"/>
      <c r="E15" s="11"/>
      <c r="F15" s="11"/>
      <c r="G15" s="11"/>
      <c r="H15" s="11"/>
      <c r="I15" s="11"/>
      <c r="J15" s="5"/>
    </row>
    <row r="16" spans="1:10" ht="12.75">
      <c r="A16" s="10"/>
      <c r="B16" s="14" t="s">
        <v>27</v>
      </c>
      <c r="C16" s="15">
        <v>-129958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14" t="s">
        <v>28</v>
      </c>
      <c r="C17" s="15">
        <v>402603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4" t="s">
        <v>29</v>
      </c>
      <c r="C18" s="15">
        <v>145800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16" t="s">
        <v>24</v>
      </c>
      <c r="C19" s="25">
        <f>C17*10%</f>
        <v>40260.3</v>
      </c>
      <c r="D19" s="11"/>
      <c r="E19" s="11"/>
      <c r="F19" s="11"/>
      <c r="G19" s="11"/>
      <c r="H19" s="11"/>
      <c r="I19" s="11"/>
      <c r="J19" s="5"/>
    </row>
    <row r="20" spans="1:10" ht="12.75">
      <c r="A20" s="10"/>
      <c r="B20" s="16" t="s">
        <v>30</v>
      </c>
      <c r="C20" s="37">
        <v>44535</v>
      </c>
      <c r="D20" s="11"/>
      <c r="E20" s="11"/>
      <c r="F20" s="11"/>
      <c r="G20" s="11"/>
      <c r="H20" s="11"/>
      <c r="I20" s="11"/>
      <c r="J20" s="5"/>
    </row>
    <row r="21" spans="1:10" ht="12.75">
      <c r="A21" s="10"/>
      <c r="B21" s="14" t="s">
        <v>17</v>
      </c>
      <c r="C21" s="15">
        <f>(C16+C17+C18-C19+C20)*80%</f>
        <v>338175.76</v>
      </c>
      <c r="D21" s="11"/>
      <c r="E21" s="11"/>
      <c r="F21" s="11"/>
      <c r="G21" s="11"/>
      <c r="H21" s="11"/>
      <c r="I21" s="11"/>
      <c r="J21" s="5"/>
    </row>
    <row r="22" spans="1:10" ht="12.75" customHeight="1">
      <c r="A22" s="10"/>
      <c r="B22" s="12" t="s">
        <v>5</v>
      </c>
      <c r="C22" s="25">
        <f>(C16+C17+C18-C19+C20)*20%</f>
        <v>84543.94</v>
      </c>
      <c r="D22" s="11"/>
      <c r="E22" s="11"/>
      <c r="F22" s="11"/>
      <c r="G22" s="11"/>
      <c r="H22" s="11"/>
      <c r="I22" s="11"/>
      <c r="J22" s="5"/>
    </row>
    <row r="23" spans="1:10" ht="12.75" customHeight="1">
      <c r="A23" s="10"/>
      <c r="B23" s="12" t="s">
        <v>6</v>
      </c>
      <c r="C23" s="17">
        <v>4.77</v>
      </c>
      <c r="D23" s="11"/>
      <c r="E23" s="11"/>
      <c r="F23" s="11"/>
      <c r="G23" s="11"/>
      <c r="H23" s="11"/>
      <c r="I23" s="11"/>
      <c r="J23" s="5"/>
    </row>
    <row r="24" spans="1:10" ht="12.75" customHeight="1">
      <c r="A24" s="10"/>
      <c r="B24" s="11"/>
      <c r="C24" s="11"/>
      <c r="D24" s="11"/>
      <c r="E24" s="11"/>
      <c r="F24" s="11"/>
      <c r="G24" s="11"/>
      <c r="H24" s="11"/>
      <c r="I24" s="11"/>
      <c r="J24" s="5"/>
    </row>
    <row r="25" spans="1:10" ht="12.75">
      <c r="A25" s="10"/>
      <c r="B25" s="31" t="s">
        <v>7</v>
      </c>
      <c r="C25" s="31" t="s">
        <v>8</v>
      </c>
      <c r="D25" s="31" t="s">
        <v>9</v>
      </c>
      <c r="E25" s="32" t="s">
        <v>10</v>
      </c>
      <c r="F25" s="32"/>
      <c r="G25" s="32"/>
      <c r="H25" s="32"/>
      <c r="I25" s="31" t="s">
        <v>11</v>
      </c>
      <c r="J25" s="5"/>
    </row>
    <row r="26" spans="1:10" ht="12.75">
      <c r="A26" s="10"/>
      <c r="B26" s="31"/>
      <c r="C26" s="31"/>
      <c r="D26" s="31"/>
      <c r="E26" s="18" t="s">
        <v>13</v>
      </c>
      <c r="F26" s="19" t="s">
        <v>14</v>
      </c>
      <c r="G26" s="19" t="s">
        <v>15</v>
      </c>
      <c r="H26" s="19" t="s">
        <v>16</v>
      </c>
      <c r="I26" s="31"/>
      <c r="J26" s="5"/>
    </row>
    <row r="27" spans="1:12" ht="12.75">
      <c r="A27" s="38"/>
      <c r="B27" s="29" t="s">
        <v>20</v>
      </c>
      <c r="C27" s="26" t="s">
        <v>18</v>
      </c>
      <c r="D27" s="18"/>
      <c r="E27" s="15"/>
      <c r="F27" s="18">
        <v>10000</v>
      </c>
      <c r="G27" s="18"/>
      <c r="H27" s="15"/>
      <c r="I27" s="15">
        <f aca="true" t="shared" si="0" ref="I27:I37">SUM(E27:H27)</f>
        <v>10000</v>
      </c>
      <c r="J27" s="39"/>
      <c r="K27" s="40"/>
      <c r="L27" s="40"/>
    </row>
    <row r="28" spans="1:12" ht="12.75">
      <c r="A28" s="38"/>
      <c r="B28" s="27" t="s">
        <v>31</v>
      </c>
      <c r="C28" s="28" t="s">
        <v>21</v>
      </c>
      <c r="D28" s="18">
        <v>8</v>
      </c>
      <c r="E28" s="15"/>
      <c r="F28" s="18">
        <v>20000</v>
      </c>
      <c r="G28" s="18"/>
      <c r="H28" s="15"/>
      <c r="I28" s="15">
        <f t="shared" si="0"/>
        <v>20000</v>
      </c>
      <c r="J28" s="39"/>
      <c r="K28" s="40"/>
      <c r="L28" s="40"/>
    </row>
    <row r="29" spans="1:10" ht="12.75">
      <c r="A29" s="10"/>
      <c r="B29" s="12" t="s">
        <v>32</v>
      </c>
      <c r="C29" s="26"/>
      <c r="D29" s="18"/>
      <c r="E29" s="18"/>
      <c r="F29" s="11"/>
      <c r="G29" s="15">
        <v>80000</v>
      </c>
      <c r="H29" s="15"/>
      <c r="I29" s="15">
        <f t="shared" si="0"/>
        <v>80000</v>
      </c>
      <c r="J29" s="5"/>
    </row>
    <row r="30" spans="1:10" ht="12.75">
      <c r="A30" s="10"/>
      <c r="B30" s="12" t="s">
        <v>33</v>
      </c>
      <c r="C30" s="28"/>
      <c r="D30" s="18"/>
      <c r="E30" s="15"/>
      <c r="F30" s="15">
        <v>40000</v>
      </c>
      <c r="G30" s="18"/>
      <c r="H30" s="11"/>
      <c r="I30" s="15">
        <f t="shared" si="0"/>
        <v>40000</v>
      </c>
      <c r="J30" s="5"/>
    </row>
    <row r="31" spans="1:10" ht="12.75">
      <c r="A31" s="10"/>
      <c r="B31" s="27" t="s">
        <v>34</v>
      </c>
      <c r="C31" s="28"/>
      <c r="D31" s="18"/>
      <c r="E31" s="15">
        <v>8000</v>
      </c>
      <c r="F31" s="18"/>
      <c r="G31" s="18"/>
      <c r="H31" s="15"/>
      <c r="I31" s="15">
        <f t="shared" si="0"/>
        <v>8000</v>
      </c>
      <c r="J31" s="5"/>
    </row>
    <row r="32" spans="1:10" ht="12.75">
      <c r="A32" s="10"/>
      <c r="B32" s="12" t="s">
        <v>35</v>
      </c>
      <c r="C32" s="28" t="s">
        <v>36</v>
      </c>
      <c r="D32" s="18">
        <v>30</v>
      </c>
      <c r="E32" s="15">
        <v>7000</v>
      </c>
      <c r="F32" s="18"/>
      <c r="G32" s="18"/>
      <c r="H32" s="15"/>
      <c r="I32" s="15">
        <f t="shared" si="0"/>
        <v>7000</v>
      </c>
      <c r="J32" s="5"/>
    </row>
    <row r="33" spans="1:10" ht="12.75">
      <c r="A33" s="10"/>
      <c r="B33" s="27" t="s">
        <v>37</v>
      </c>
      <c r="C33" s="28" t="s">
        <v>36</v>
      </c>
      <c r="D33" s="18">
        <v>30</v>
      </c>
      <c r="E33" s="15">
        <v>15000</v>
      </c>
      <c r="F33" s="18"/>
      <c r="G33" s="18"/>
      <c r="H33" s="15"/>
      <c r="I33" s="15">
        <f t="shared" si="0"/>
        <v>15000</v>
      </c>
      <c r="J33" s="5"/>
    </row>
    <row r="34" spans="1:10" ht="12.75">
      <c r="A34" s="10"/>
      <c r="B34" s="27" t="s">
        <v>38</v>
      </c>
      <c r="C34" s="28"/>
      <c r="D34" s="18"/>
      <c r="E34" s="15"/>
      <c r="F34" s="18"/>
      <c r="G34" s="18">
        <v>64665</v>
      </c>
      <c r="H34" s="15"/>
      <c r="I34" s="15">
        <f t="shared" si="0"/>
        <v>64665</v>
      </c>
      <c r="J34" s="5"/>
    </row>
    <row r="35" spans="1:10" ht="12.75">
      <c r="A35" s="10"/>
      <c r="B35" s="12" t="s">
        <v>39</v>
      </c>
      <c r="C35" s="28"/>
      <c r="D35" s="18"/>
      <c r="E35" s="15"/>
      <c r="F35" s="18"/>
      <c r="G35" s="18"/>
      <c r="H35" s="15">
        <v>16000</v>
      </c>
      <c r="I35" s="15">
        <f t="shared" si="0"/>
        <v>16000</v>
      </c>
      <c r="J35" s="5"/>
    </row>
    <row r="36" spans="1:10" ht="12.75">
      <c r="A36" s="10"/>
      <c r="B36" s="12" t="s">
        <v>40</v>
      </c>
      <c r="C36" s="28"/>
      <c r="D36" s="18"/>
      <c r="E36" s="15"/>
      <c r="F36" s="18"/>
      <c r="G36" s="18">
        <v>18000</v>
      </c>
      <c r="H36" s="15"/>
      <c r="I36" s="15">
        <f t="shared" si="0"/>
        <v>18000</v>
      </c>
      <c r="J36" s="5"/>
    </row>
    <row r="37" spans="1:10" ht="12.75">
      <c r="A37" s="10"/>
      <c r="B37" s="12" t="s">
        <v>41</v>
      </c>
      <c r="C37" s="28"/>
      <c r="D37" s="18"/>
      <c r="E37" s="15"/>
      <c r="F37" s="18"/>
      <c r="G37" s="18"/>
      <c r="H37" s="15">
        <v>59511</v>
      </c>
      <c r="I37" s="15">
        <f t="shared" si="0"/>
        <v>59511</v>
      </c>
      <c r="J37" s="5"/>
    </row>
    <row r="38" spans="1:10" ht="12.75">
      <c r="A38" s="10"/>
      <c r="B38" s="12" t="s">
        <v>12</v>
      </c>
      <c r="C38" s="12"/>
      <c r="D38" s="12"/>
      <c r="E38" s="15">
        <f>SUM(E27:E37)</f>
        <v>30000</v>
      </c>
      <c r="F38" s="15">
        <f>SUM(F27:F37)</f>
        <v>70000</v>
      </c>
      <c r="G38" s="15">
        <f>SUM(G27:G37)</f>
        <v>162665</v>
      </c>
      <c r="H38" s="15">
        <f>SUM(H27:H37)</f>
        <v>75511</v>
      </c>
      <c r="I38" s="15">
        <f>SUM(I27:I37)</f>
        <v>338176</v>
      </c>
      <c r="J38" s="5"/>
    </row>
    <row r="39" spans="1:10" ht="12.75">
      <c r="A39" s="10"/>
      <c r="B39" s="3"/>
      <c r="C39" s="3"/>
      <c r="D39" s="3"/>
      <c r="E39" s="3"/>
      <c r="F39" s="3"/>
      <c r="G39" s="3"/>
      <c r="H39" s="3"/>
      <c r="I39" s="41">
        <f>C21-I38</f>
        <v>-0.23999999999068677</v>
      </c>
      <c r="J39" s="5"/>
    </row>
    <row r="40" spans="1:10" ht="13.5" thickBot="1">
      <c r="A40" s="20"/>
      <c r="B40" s="7"/>
      <c r="C40" s="7"/>
      <c r="D40" s="7"/>
      <c r="E40" s="7"/>
      <c r="F40" s="7"/>
      <c r="G40" s="7"/>
      <c r="H40" s="7"/>
      <c r="I40" s="21"/>
      <c r="J40" s="8"/>
    </row>
    <row r="41" ht="12.75">
      <c r="I41" s="42"/>
    </row>
  </sheetData>
  <mergeCells count="8">
    <mergeCell ref="D25:D26"/>
    <mergeCell ref="E25:H25"/>
    <mergeCell ref="I25:I26"/>
    <mergeCell ref="B11:I11"/>
    <mergeCell ref="B13:I13"/>
    <mergeCell ref="B12:I12"/>
    <mergeCell ref="B25:B26"/>
    <mergeCell ref="C25:C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2014-03-25T04:37:02Z</dcterms:modified>
  <cp:category/>
  <cp:version/>
  <cp:contentType/>
  <cp:contentStatus/>
</cp:coreProperties>
</file>