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<sst xmlns="http://schemas.openxmlformats.org/spreadsheetml/2006/main" count="37" uniqueCount="37">
  <si>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</si>
  <si>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</si>
  <si>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</si>
  <si>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</si>
  <si>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</si>
  <si>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</si>
  <si>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</si>
  <si>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</si>
  <si>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</si>
  <si>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</si>
  <si>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</si>
  <si>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</si>
  <si>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</si>
  <si>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</si>
  <si>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</si>
  <si>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</si>
  <si>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</si>
  <si>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</si>
  <si>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по адресу ул.Лазарева, 5</t>
  </si>
  <si>
    <t>Плановые расходы</t>
  </si>
  <si>
    <t>Директор ООО "Управдом"</t>
  </si>
  <si>
    <t>________________ О.Г.Урядов</t>
  </si>
  <si>
    <t>Управление домом 10%</t>
  </si>
  <si>
    <t>Ремонт при проведении опрессовки (замена задвижек)</t>
  </si>
  <si>
    <t>Замена трубопроводов канализации</t>
  </si>
  <si>
    <t xml:space="preserve">Старший по дому </t>
  </si>
  <si>
    <t>План на 2011г</t>
  </si>
  <si>
    <t>Остаток на 01.01.2011г</t>
  </si>
  <si>
    <t>Сумма начислений за 2011г</t>
  </si>
  <si>
    <t>Остаток по капитальному ремонту на 01.01.2011г</t>
  </si>
  <si>
    <t>Регулятор температуры ГВС</t>
  </si>
  <si>
    <t>Замена запорной арматуры на стояках, крыльях системы отопления</t>
  </si>
  <si>
    <t>Ремонт этажных электрощитовых с заменой автоматов</t>
  </si>
  <si>
    <t>щит</t>
  </si>
  <si>
    <t>Установка перил перед входом в подъезд № 1</t>
  </si>
  <si>
    <t>Ремонт межпанельных швов (кв.68)</t>
  </si>
  <si>
    <t>Ремонт кровли (кв. 57,60 и др.)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</si>
</sst>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K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39"/>
    </row>
    <row r="2" spans="1:10" ht="12.75">
      <c r="A2" s="20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1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1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1"/>
      <c r="B5" s="40" t="s">
        <v>25</v>
      </c>
      <c r="C5" s="4"/>
      <c r="D5" s="4"/>
      <c r="E5" s="4"/>
      <c r="F5" s="4"/>
      <c r="G5" s="5" t="s">
        <v>20</v>
      </c>
      <c r="H5" s="4"/>
      <c r="I5" s="4"/>
      <c r="J5" s="6"/>
    </row>
    <row r="6" spans="1:10" ht="12.75">
      <c r="A6" s="21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1"/>
      <c r="B7" s="4" t="s">
        <v>2</v>
      </c>
      <c r="C7" s="4"/>
      <c r="D7" s="4"/>
      <c r="E7" s="4"/>
      <c r="F7" s="4"/>
      <c r="G7" s="4"/>
      <c r="H7" s="4"/>
      <c r="I7" s="7" t="s">
        <v>21</v>
      </c>
      <c r="J7" s="6"/>
    </row>
    <row r="8" spans="1:10" ht="12.75">
      <c r="A8" s="21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4"/>
      <c r="C10" s="4"/>
      <c r="D10" s="4"/>
      <c r="E10" s="4"/>
      <c r="F10" s="4"/>
      <c r="G10" s="4"/>
      <c r="H10" s="4"/>
      <c r="I10" s="4"/>
      <c r="J10" s="6"/>
    </row>
    <row r="11" spans="1:11" ht="12.75">
      <c r="A11" s="26"/>
      <c r="B11" s="36" t="s">
        <v>26</v>
      </c>
      <c r="C11" s="36"/>
      <c r="D11" s="36"/>
      <c r="E11" s="36"/>
      <c r="F11" s="36"/>
      <c r="G11" s="36"/>
      <c r="H11" s="36"/>
      <c r="I11" s="36"/>
      <c r="J11" s="27"/>
      <c r="K11" s="41"/>
    </row>
    <row r="12" spans="1:10" ht="12.75">
      <c r="A12" s="21"/>
      <c r="B12" s="37" t="s">
        <v>3</v>
      </c>
      <c r="C12" s="37"/>
      <c r="D12" s="37"/>
      <c r="E12" s="37"/>
      <c r="F12" s="37"/>
      <c r="G12" s="37"/>
      <c r="H12" s="37"/>
      <c r="I12" s="37"/>
      <c r="J12" s="6"/>
    </row>
    <row r="13" spans="1:10" ht="12.75">
      <c r="A13" s="21"/>
      <c r="B13" s="36" t="s">
        <v>18</v>
      </c>
      <c r="C13" s="36"/>
      <c r="D13" s="36"/>
      <c r="E13" s="36"/>
      <c r="F13" s="36"/>
      <c r="G13" s="36"/>
      <c r="H13" s="36"/>
      <c r="I13" s="36"/>
      <c r="J13" s="6"/>
    </row>
    <row r="14" spans="1:10" ht="12.75">
      <c r="A14" s="21"/>
      <c r="B14" s="4"/>
      <c r="C14" s="4"/>
      <c r="D14" s="4"/>
      <c r="E14" s="4"/>
      <c r="F14" s="4"/>
      <c r="G14" s="4"/>
      <c r="H14" s="4"/>
      <c r="I14" s="4"/>
      <c r="J14" s="6"/>
    </row>
    <row r="15" spans="1:10" ht="25.5">
      <c r="A15" s="21"/>
      <c r="B15" s="8"/>
      <c r="C15" s="14" t="s">
        <v>4</v>
      </c>
      <c r="D15" s="4"/>
      <c r="E15" s="4"/>
      <c r="F15" s="4"/>
      <c r="G15" s="4"/>
      <c r="H15" s="4"/>
      <c r="I15" s="4"/>
      <c r="J15" s="6"/>
    </row>
    <row r="16" spans="1:10" ht="12.75">
      <c r="A16" s="21"/>
      <c r="B16" s="15" t="s">
        <v>27</v>
      </c>
      <c r="C16" s="9">
        <v>30229</v>
      </c>
      <c r="D16" s="4"/>
      <c r="E16" s="4"/>
      <c r="F16" s="4"/>
      <c r="G16" s="4"/>
      <c r="H16" s="4"/>
      <c r="I16" s="4"/>
      <c r="J16" s="6"/>
    </row>
    <row r="17" spans="1:10" ht="12.75">
      <c r="A17" s="21"/>
      <c r="B17" s="15" t="s">
        <v>28</v>
      </c>
      <c r="C17" s="9">
        <v>264877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16" t="s">
        <v>22</v>
      </c>
      <c r="C18" s="9">
        <f>C17*10%</f>
        <v>26487.7</v>
      </c>
      <c r="D18" s="4"/>
      <c r="E18" s="4"/>
      <c r="F18" s="4"/>
      <c r="G18" s="4"/>
      <c r="H18" s="4"/>
      <c r="I18" s="4"/>
      <c r="J18" s="6"/>
    </row>
    <row r="19" spans="1:10" ht="12.75">
      <c r="A19" s="21"/>
      <c r="B19" s="42" t="s">
        <v>29</v>
      </c>
      <c r="C19" s="19">
        <v>6409</v>
      </c>
      <c r="D19" s="4"/>
      <c r="E19" s="4"/>
      <c r="F19" s="4"/>
      <c r="G19" s="4"/>
      <c r="H19" s="4"/>
      <c r="I19" s="4"/>
      <c r="J19" s="6"/>
    </row>
    <row r="20" spans="1:11" ht="12.75">
      <c r="A20" s="26"/>
      <c r="B20" s="30" t="s">
        <v>19</v>
      </c>
      <c r="C20" s="31">
        <f>(C16+C17-C18+C19)*80%</f>
        <v>220021.84</v>
      </c>
      <c r="D20" s="24"/>
      <c r="E20" s="24"/>
      <c r="F20" s="24"/>
      <c r="G20" s="24"/>
      <c r="H20" s="24"/>
      <c r="I20" s="24"/>
      <c r="J20" s="27"/>
      <c r="K20" s="41"/>
    </row>
    <row r="21" spans="1:10" ht="12.75">
      <c r="A21" s="21"/>
      <c r="B21" s="8" t="s">
        <v>5</v>
      </c>
      <c r="C21" s="9">
        <f>(C16+C17-C18+C19)*20%</f>
        <v>55005.46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1"/>
      <c r="B22" s="8" t="s">
        <v>6</v>
      </c>
      <c r="C22" s="17">
        <v>6.21</v>
      </c>
      <c r="D22" s="4"/>
      <c r="E22" s="4"/>
      <c r="F22" s="4"/>
      <c r="G22" s="4"/>
      <c r="H22" s="4"/>
      <c r="I22" s="4"/>
      <c r="J22" s="6"/>
    </row>
    <row r="23" spans="1:10" ht="12.75">
      <c r="A23" s="21"/>
      <c r="B23" s="4"/>
      <c r="C23" s="4"/>
      <c r="D23" s="4"/>
      <c r="E23" s="4"/>
      <c r="F23" s="4"/>
      <c r="G23" s="4"/>
      <c r="H23" s="4"/>
      <c r="I23" s="4"/>
      <c r="J23" s="6"/>
    </row>
    <row r="24" spans="1:10" ht="12.75">
      <c r="A24" s="21"/>
      <c r="B24" s="35" t="s">
        <v>7</v>
      </c>
      <c r="C24" s="35" t="s">
        <v>8</v>
      </c>
      <c r="D24" s="35" t="s">
        <v>9</v>
      </c>
      <c r="E24" s="38" t="s">
        <v>10</v>
      </c>
      <c r="F24" s="38"/>
      <c r="G24" s="38"/>
      <c r="H24" s="38"/>
      <c r="I24" s="35" t="s">
        <v>11</v>
      </c>
      <c r="J24" s="6"/>
    </row>
    <row r="25" spans="1:10" ht="12.75">
      <c r="A25" s="21"/>
      <c r="B25" s="35"/>
      <c r="C25" s="35"/>
      <c r="D25" s="35"/>
      <c r="E25" s="10" t="s">
        <v>14</v>
      </c>
      <c r="F25" s="28" t="s">
        <v>15</v>
      </c>
      <c r="G25" s="28" t="s">
        <v>16</v>
      </c>
      <c r="H25" s="28" t="s">
        <v>17</v>
      </c>
      <c r="I25" s="35"/>
      <c r="J25" s="6"/>
    </row>
    <row r="26" spans="1:10" ht="12.75">
      <c r="A26" s="21"/>
      <c r="B26" s="29" t="s">
        <v>23</v>
      </c>
      <c r="C26" s="25" t="s">
        <v>12</v>
      </c>
      <c r="D26" s="10">
        <v>1</v>
      </c>
      <c r="E26" s="9"/>
      <c r="F26" s="9">
        <v>35000</v>
      </c>
      <c r="G26" s="9"/>
      <c r="H26" s="9"/>
      <c r="I26" s="9">
        <f aca="true" t="shared" si="0" ref="I26:I33">SUM(E26:H26)</f>
        <v>35000</v>
      </c>
      <c r="J26" s="6"/>
    </row>
    <row r="27" spans="1:10" ht="12.75">
      <c r="A27" s="21"/>
      <c r="B27" s="29" t="s">
        <v>30</v>
      </c>
      <c r="C27" s="25"/>
      <c r="D27" s="10"/>
      <c r="E27" s="9"/>
      <c r="F27" s="9">
        <v>30000</v>
      </c>
      <c r="G27" s="9"/>
      <c r="H27" s="9"/>
      <c r="I27" s="9">
        <f t="shared" si="0"/>
        <v>30000</v>
      </c>
      <c r="J27" s="6"/>
    </row>
    <row r="28" spans="1:10" ht="25.5">
      <c r="A28" s="21"/>
      <c r="B28" s="33" t="s">
        <v>31</v>
      </c>
      <c r="C28" s="25"/>
      <c r="D28" s="10"/>
      <c r="E28" s="9"/>
      <c r="G28" s="9">
        <v>96432</v>
      </c>
      <c r="H28" s="9"/>
      <c r="I28" s="9">
        <f t="shared" si="0"/>
        <v>96432</v>
      </c>
      <c r="J28" s="6"/>
    </row>
    <row r="29" spans="1:10" ht="12.75">
      <c r="A29" s="21"/>
      <c r="B29" s="33" t="s">
        <v>32</v>
      </c>
      <c r="C29" s="25" t="s">
        <v>33</v>
      </c>
      <c r="D29" s="10">
        <v>14</v>
      </c>
      <c r="E29" s="9"/>
      <c r="F29" s="9"/>
      <c r="G29" s="9"/>
      <c r="H29" s="9">
        <v>20000</v>
      </c>
      <c r="I29" s="9">
        <f t="shared" si="0"/>
        <v>20000</v>
      </c>
      <c r="J29" s="6"/>
    </row>
    <row r="30" spans="1:10" ht="12.75">
      <c r="A30" s="21"/>
      <c r="B30" s="33" t="s">
        <v>34</v>
      </c>
      <c r="C30" s="25"/>
      <c r="D30" s="10"/>
      <c r="E30" s="9">
        <v>4000</v>
      </c>
      <c r="F30" s="9"/>
      <c r="G30" s="9"/>
      <c r="H30" s="9"/>
      <c r="I30" s="9">
        <f t="shared" si="0"/>
        <v>4000</v>
      </c>
      <c r="J30" s="6"/>
    </row>
    <row r="31" spans="1:10" ht="12.75">
      <c r="A31" s="21"/>
      <c r="B31" s="33" t="s">
        <v>24</v>
      </c>
      <c r="C31" s="25"/>
      <c r="D31" s="10"/>
      <c r="E31" s="9">
        <v>5000</v>
      </c>
      <c r="F31" s="9"/>
      <c r="G31" s="9"/>
      <c r="H31" s="9"/>
      <c r="I31" s="9">
        <f t="shared" si="0"/>
        <v>5000</v>
      </c>
      <c r="J31" s="6"/>
    </row>
    <row r="32" spans="1:10" ht="12.75">
      <c r="A32" s="21"/>
      <c r="B32" s="33" t="s">
        <v>35</v>
      </c>
      <c r="C32" s="25"/>
      <c r="D32" s="10"/>
      <c r="E32" s="9"/>
      <c r="F32" s="9">
        <v>5000</v>
      </c>
      <c r="G32" s="9"/>
      <c r="H32" s="9"/>
      <c r="I32" s="9">
        <f t="shared" si="0"/>
        <v>5000</v>
      </c>
      <c r="J32" s="6"/>
    </row>
    <row r="33" spans="1:10" ht="12.75">
      <c r="A33" s="21"/>
      <c r="B33" s="33" t="s">
        <v>36</v>
      </c>
      <c r="C33" s="34"/>
      <c r="D33" s="32"/>
      <c r="E33" s="9"/>
      <c r="F33" s="19">
        <v>24590</v>
      </c>
      <c r="H33" s="19"/>
      <c r="I33" s="9">
        <f t="shared" si="0"/>
        <v>24590</v>
      </c>
      <c r="J33" s="6"/>
    </row>
    <row r="34" spans="1:11" ht="12.75">
      <c r="A34" s="26"/>
      <c r="B34" s="18" t="s">
        <v>13</v>
      </c>
      <c r="C34" s="18"/>
      <c r="D34" s="18"/>
      <c r="E34" s="19">
        <f>SUM(E26:E33)</f>
        <v>9000</v>
      </c>
      <c r="F34" s="19">
        <f>SUM(F26:F33)</f>
        <v>94590</v>
      </c>
      <c r="G34" s="19">
        <f>SUM(G26:G33)</f>
        <v>96432</v>
      </c>
      <c r="H34" s="19">
        <f>SUM(H26:H33)</f>
        <v>20000</v>
      </c>
      <c r="I34" s="31">
        <f>SUM(I26:I33)</f>
        <v>220022</v>
      </c>
      <c r="J34" s="27"/>
      <c r="K34" s="41"/>
    </row>
    <row r="35" spans="1:10" ht="12.75">
      <c r="A35" s="21"/>
      <c r="B35" s="4"/>
      <c r="C35" s="4"/>
      <c r="D35" s="4"/>
      <c r="E35" s="4"/>
      <c r="F35" s="4"/>
      <c r="G35" s="4"/>
      <c r="H35" s="4"/>
      <c r="I35" s="13">
        <f>C20-I34</f>
        <v>-0.16000000000349246</v>
      </c>
      <c r="J35" s="6"/>
    </row>
    <row r="36" spans="1:10" ht="13.5" thickBot="1">
      <c r="A36" s="22"/>
      <c r="B36" s="11"/>
      <c r="C36" s="11"/>
      <c r="D36" s="11"/>
      <c r="E36" s="11"/>
      <c r="F36" s="11"/>
      <c r="G36" s="11"/>
      <c r="H36" s="11"/>
      <c r="I36" s="23"/>
      <c r="J36" s="12"/>
    </row>
  </sheetData>
  <mergeCells count="8">
    <mergeCell ref="I24:I25"/>
    <mergeCell ref="B24:B25"/>
    <mergeCell ref="C24:C25"/>
    <mergeCell ref="D24:D25"/>
    <mergeCell ref="E24:H24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2014-03-25T04:32:01Z</dcterms:modified>
  <cp:category/>
  <cp:version/>
  <cp:contentType/>
  <cp:contentStatus/>
</cp:coreProperties>
</file>