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<sst xmlns="http://schemas.openxmlformats.org/spreadsheetml/2006/main" count="37" uniqueCount="37">
  <si>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СОГЛАСОВАНО:</t>
  </si>
  <si>
    <t>УТВЕРЖДАЮ:</t>
  </si>
  <si>
    <t xml:space="preserve">     ________________ ( ________________________ )</t>
  </si>
  <si>
    <t>работ по текущему ремонту общего имущества многоквартирного жилого дома</t>
  </si>
  <si>
    <t>Текущий ремонт, руб.</t>
  </si>
  <si>
    <t>Непредвиденный ремонт 20%</t>
  </si>
  <si>
    <t>Тариф по плану</t>
  </si>
  <si>
    <t>Наименование ремонтных работ</t>
  </si>
  <si>
    <t>Ед.измер.</t>
  </si>
  <si>
    <t>Объем работ</t>
  </si>
  <si>
    <t>Срок исполнения</t>
  </si>
  <si>
    <t>Всего затрат, руб.</t>
  </si>
  <si>
    <t>у.у.</t>
  </si>
  <si>
    <t>Итого:</t>
  </si>
  <si>
    <t>Плановые расходы</t>
  </si>
  <si>
    <t>Директор ООО "Управдом"</t>
  </si>
  <si>
    <t>________________ О.Г.Урядов</t>
  </si>
  <si>
    <t>Управление домом 10%</t>
  </si>
  <si>
    <t xml:space="preserve">Старший по дому </t>
  </si>
  <si>
    <t>Расчистка, приведение в нормативное состояние эвакуационных выходов</t>
  </si>
  <si>
    <t>Установка металической двери на ВРУ</t>
  </si>
  <si>
    <t>План на 2010-2011гг</t>
  </si>
  <si>
    <r>
      <t xml:space="preserve">по адресу: </t>
    </r>
    <r>
      <rPr>
        <b/>
        <sz val="10"/>
        <rFont val="Arial"/>
        <family val="2"/>
      </rPr>
      <t>ул. Железнодорожная, 62</t>
    </r>
  </si>
  <si>
    <t>Остаток на начало 2010г</t>
  </si>
  <si>
    <t>Сумма начислений за 2010-11гг</t>
  </si>
  <si>
    <t>I-II кв.2010г</t>
  </si>
  <si>
    <t>III-IV кв.2010г</t>
  </si>
  <si>
    <t>I-II кв.2011г</t>
  </si>
  <si>
    <t>III-IV кв.2011г</t>
  </si>
  <si>
    <t xml:space="preserve">Ремонт при проведении опрессовки </t>
  </si>
  <si>
    <t>Расчистка подвала</t>
  </si>
  <si>
    <t>Ремонт освещения МОП</t>
  </si>
  <si>
    <t>Ремонт электрощитков со сменой автоматов</t>
  </si>
  <si>
    <t>Замена запорной арматуры системы отопления (стояки)</t>
  </si>
  <si>
    <t>Ремонт отопления в подъезде</t>
  </si>
  <si>
    <t>Изготовление и монтаж пандуса</t>
  </si>
  <si>
    <t>Ремонт подъезда ( 1эт.)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</si>
</sst>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">
    <font>
      <sz val="10"/>
      <name val="Arial"/>
      <family val="0"/>
    </font>
    <font>
      <sz val="10"/>
      <color indexed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0" fillId="0" borderId="1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 quotePrefix="1">
      <alignment horizontal="left"/>
    </xf>
    <xf numFmtId="0" fontId="2" fillId="0" borderId="0" xfId="0" applyFont="1" applyAlignment="1" quotePrefix="1">
      <alignment horizontal="center"/>
    </xf>
    <xf numFmtId="0" fontId="0" fillId="0" borderId="0" xfId="0" applyAlignment="1" quotePrefix="1">
      <alignment horizontal="center"/>
    </xf>
    <xf numFmtId="2" fontId="0" fillId="0" borderId="1" xfId="0" applyNumberFormat="1" applyBorder="1" applyAlignment="1" quotePrefix="1">
      <alignment horizontal="center" vertical="center" wrapText="1"/>
    </xf>
    <xf numFmtId="0" fontId="0" fillId="0" borderId="1" xfId="0" applyBorder="1" applyAlignment="1" quotePrefix="1">
      <alignment horizontal="left"/>
    </xf>
    <xf numFmtId="0" fontId="0" fillId="0" borderId="1" xfId="0" applyBorder="1" applyAlignment="1">
      <alignment horizontal="left"/>
    </xf>
    <xf numFmtId="0" fontId="2" fillId="0" borderId="1" xfId="0" applyFont="1" applyBorder="1" applyAlignment="1" quotePrefix="1">
      <alignment horizontal="left"/>
    </xf>
    <xf numFmtId="3" fontId="2" fillId="2" borderId="1" xfId="0" applyNumberFormat="1" applyFont="1" applyFill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 quotePrefix="1">
      <alignment horizontal="center"/>
    </xf>
    <xf numFmtId="0" fontId="3" fillId="0" borderId="0" xfId="0" applyFont="1" applyAlignment="1">
      <alignment/>
    </xf>
    <xf numFmtId="2" fontId="3" fillId="0" borderId="1" xfId="0" applyNumberFormat="1" applyFont="1" applyBorder="1" applyAlignment="1">
      <alignment horizontal="left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2" fontId="0" fillId="0" borderId="1" xfId="0" applyNumberFormat="1" applyBorder="1" applyAlignment="1">
      <alignment horizontal="center" vertical="center" wrapText="1"/>
    </xf>
    <xf numFmtId="0" fontId="2" fillId="0" borderId="1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workbookViewId="0" topLeftCell="A1">
      <selection activeCell="B39" sqref="B39"/>
    </sheetView>
  </sheetViews>
  <sheetFormatPr defaultColWidth="9.140625" defaultRowHeight="12.75"/>
  <cols>
    <col min="2" max="2" width="54.28125" style="0" customWidth="1"/>
    <col min="3" max="3" width="12.140625" style="0" customWidth="1"/>
    <col min="4" max="5" width="12.8515625" style="0" customWidth="1"/>
    <col min="10" max="10" width="3.421875" style="0" customWidth="1"/>
  </cols>
  <sheetData>
    <row r="1" spans="2:7" ht="12.75">
      <c r="B1" t="s">
        <v>0</v>
      </c>
      <c r="G1" s="5" t="s">
        <v>1</v>
      </c>
    </row>
    <row r="2" ht="12.75">
      <c r="I2" s="6"/>
    </row>
    <row r="3" spans="2:7" ht="12.75">
      <c r="B3" s="7" t="s">
        <v>18</v>
      </c>
      <c r="G3" s="5" t="s">
        <v>15</v>
      </c>
    </row>
    <row r="4" ht="12.75">
      <c r="I4" s="6"/>
    </row>
    <row r="5" spans="2:9" ht="12.75">
      <c r="B5" t="s">
        <v>2</v>
      </c>
      <c r="I5" s="6" t="s">
        <v>16</v>
      </c>
    </row>
    <row r="9" spans="2:9" ht="12.75">
      <c r="B9" s="8" t="s">
        <v>21</v>
      </c>
      <c r="C9" s="8"/>
      <c r="D9" s="8"/>
      <c r="E9" s="8"/>
      <c r="F9" s="8"/>
      <c r="G9" s="8"/>
      <c r="H9" s="8"/>
      <c r="I9" s="8"/>
    </row>
    <row r="10" spans="2:9" ht="12.75">
      <c r="B10" s="9" t="s">
        <v>3</v>
      </c>
      <c r="C10" s="9"/>
      <c r="D10" s="9"/>
      <c r="E10" s="9"/>
      <c r="F10" s="9"/>
      <c r="G10" s="9"/>
      <c r="H10" s="9"/>
      <c r="I10" s="9"/>
    </row>
    <row r="11" spans="2:9" ht="12.75">
      <c r="B11" s="9" t="s">
        <v>22</v>
      </c>
      <c r="C11" s="9"/>
      <c r="D11" s="9"/>
      <c r="E11" s="9"/>
      <c r="F11" s="9"/>
      <c r="G11" s="9"/>
      <c r="H11" s="9"/>
      <c r="I11" s="9"/>
    </row>
    <row r="13" spans="2:3" ht="25.5">
      <c r="B13" s="1"/>
      <c r="C13" s="10" t="s">
        <v>4</v>
      </c>
    </row>
    <row r="14" spans="2:3" ht="12.75">
      <c r="B14" s="11" t="s">
        <v>23</v>
      </c>
      <c r="C14" s="2">
        <v>0</v>
      </c>
    </row>
    <row r="15" spans="2:3" ht="12.75">
      <c r="B15" s="11" t="s">
        <v>24</v>
      </c>
      <c r="C15" s="2">
        <v>270102</v>
      </c>
    </row>
    <row r="16" spans="2:3" ht="12.75">
      <c r="B16" s="12" t="s">
        <v>17</v>
      </c>
      <c r="C16" s="2">
        <f>C15*10%</f>
        <v>27010.2</v>
      </c>
    </row>
    <row r="17" spans="2:3" ht="12.75">
      <c r="B17" s="13" t="s">
        <v>14</v>
      </c>
      <c r="C17" s="14">
        <f>(C14+C15-C16)*80%</f>
        <v>194473.44</v>
      </c>
    </row>
    <row r="18" spans="2:3" ht="12.75">
      <c r="B18" s="1" t="s">
        <v>5</v>
      </c>
      <c r="C18" s="2">
        <f>(C14+C15-C16)*20%</f>
        <v>48618.36</v>
      </c>
    </row>
    <row r="19" spans="2:3" ht="12.75">
      <c r="B19" s="1" t="s">
        <v>6</v>
      </c>
      <c r="C19" s="15">
        <v>3.81</v>
      </c>
    </row>
    <row r="21" spans="2:9" ht="12.75" customHeight="1">
      <c r="B21" s="16" t="s">
        <v>7</v>
      </c>
      <c r="C21" s="16" t="s">
        <v>8</v>
      </c>
      <c r="D21" s="16" t="s">
        <v>9</v>
      </c>
      <c r="E21" s="17" t="s">
        <v>10</v>
      </c>
      <c r="F21" s="17"/>
      <c r="G21" s="17"/>
      <c r="H21" s="17"/>
      <c r="I21" s="16" t="s">
        <v>11</v>
      </c>
    </row>
    <row r="22" spans="2:9" ht="12.75">
      <c r="B22" s="16"/>
      <c r="C22" s="16"/>
      <c r="D22" s="16"/>
      <c r="E22" s="18" t="s">
        <v>25</v>
      </c>
      <c r="F22" s="19" t="s">
        <v>26</v>
      </c>
      <c r="G22" s="18" t="s">
        <v>27</v>
      </c>
      <c r="H22" s="19" t="s">
        <v>28</v>
      </c>
      <c r="I22" s="16"/>
    </row>
    <row r="23" spans="1:11" ht="12.75">
      <c r="A23" s="20"/>
      <c r="B23" s="21" t="s">
        <v>29</v>
      </c>
      <c r="C23" s="22" t="s">
        <v>12</v>
      </c>
      <c r="D23" s="23">
        <v>1</v>
      </c>
      <c r="E23" s="24"/>
      <c r="F23" s="24">
        <v>5000</v>
      </c>
      <c r="G23" s="24"/>
      <c r="H23" s="24"/>
      <c r="I23" s="24">
        <f aca="true" t="shared" si="0" ref="I23:I31">SUM(E23:H23)</f>
        <v>5000</v>
      </c>
      <c r="J23" s="20"/>
      <c r="K23" s="20"/>
    </row>
    <row r="24" spans="1:11" ht="12.75" customHeight="1">
      <c r="A24" s="20"/>
      <c r="B24" s="25" t="s">
        <v>30</v>
      </c>
      <c r="C24" s="22"/>
      <c r="D24" s="23"/>
      <c r="E24" s="24">
        <v>10000</v>
      </c>
      <c r="F24" s="20"/>
      <c r="G24" s="24"/>
      <c r="H24" s="24"/>
      <c r="I24" s="24">
        <f>SUM(E24:H24)</f>
        <v>10000</v>
      </c>
      <c r="J24" s="20"/>
      <c r="K24" s="20"/>
    </row>
    <row r="25" spans="1:11" ht="12.75">
      <c r="A25" s="20"/>
      <c r="B25" s="21" t="s">
        <v>31</v>
      </c>
      <c r="C25" s="22"/>
      <c r="D25" s="23"/>
      <c r="E25" s="24"/>
      <c r="F25" s="24">
        <v>8000</v>
      </c>
      <c r="G25" s="24"/>
      <c r="H25" s="24"/>
      <c r="I25" s="24">
        <f t="shared" si="0"/>
        <v>8000</v>
      </c>
      <c r="J25" s="20"/>
      <c r="K25" s="20"/>
    </row>
    <row r="26" spans="1:11" ht="12.75">
      <c r="A26" s="20"/>
      <c r="B26" s="25" t="s">
        <v>32</v>
      </c>
      <c r="C26" s="22"/>
      <c r="D26" s="23"/>
      <c r="E26" s="24">
        <v>6000</v>
      </c>
      <c r="F26" s="24"/>
      <c r="G26" s="24"/>
      <c r="H26" s="24"/>
      <c r="I26" s="24">
        <f t="shared" si="0"/>
        <v>6000</v>
      </c>
      <c r="J26" s="20"/>
      <c r="K26" s="20"/>
    </row>
    <row r="27" spans="1:11" ht="25.5">
      <c r="A27" s="20"/>
      <c r="B27" s="25" t="s">
        <v>33</v>
      </c>
      <c r="C27" s="22"/>
      <c r="D27" s="23"/>
      <c r="E27" s="24"/>
      <c r="F27" s="24">
        <v>89673</v>
      </c>
      <c r="G27" s="24"/>
      <c r="H27" s="24"/>
      <c r="I27" s="24">
        <f t="shared" si="0"/>
        <v>89673</v>
      </c>
      <c r="J27" s="20"/>
      <c r="K27" s="20"/>
    </row>
    <row r="28" spans="2:9" ht="25.5">
      <c r="B28" s="26" t="s">
        <v>19</v>
      </c>
      <c r="C28" s="27"/>
      <c r="D28" s="18"/>
      <c r="E28" s="2"/>
      <c r="F28" s="2"/>
      <c r="G28" s="2">
        <v>20000</v>
      </c>
      <c r="H28" s="2"/>
      <c r="I28" s="2">
        <f t="shared" si="0"/>
        <v>20000</v>
      </c>
    </row>
    <row r="29" spans="1:11" ht="12.75">
      <c r="A29" s="20"/>
      <c r="B29" s="25" t="s">
        <v>34</v>
      </c>
      <c r="C29" s="22"/>
      <c r="D29" s="23"/>
      <c r="E29" s="24"/>
      <c r="F29" s="24"/>
      <c r="G29" s="20"/>
      <c r="H29" s="24">
        <v>15000</v>
      </c>
      <c r="I29" s="24">
        <f>SUM(E29:H29)</f>
        <v>15000</v>
      </c>
      <c r="J29" s="20"/>
      <c r="K29" s="20"/>
    </row>
    <row r="30" spans="2:9" ht="12.75">
      <c r="B30" s="26" t="s">
        <v>20</v>
      </c>
      <c r="C30" s="27"/>
      <c r="D30" s="18"/>
      <c r="E30" s="2">
        <v>5000</v>
      </c>
      <c r="F30" s="2"/>
      <c r="G30" s="2"/>
      <c r="H30" s="2"/>
      <c r="I30" s="2">
        <f t="shared" si="0"/>
        <v>5000</v>
      </c>
    </row>
    <row r="31" spans="1:11" ht="12.75">
      <c r="A31" s="20"/>
      <c r="B31" s="25" t="s">
        <v>35</v>
      </c>
      <c r="C31" s="22"/>
      <c r="D31" s="23"/>
      <c r="E31" s="24">
        <v>7000</v>
      </c>
      <c r="F31" s="24"/>
      <c r="G31" s="24"/>
      <c r="H31" s="24"/>
      <c r="I31" s="24">
        <f t="shared" si="0"/>
        <v>7000</v>
      </c>
      <c r="J31" s="20"/>
      <c r="K31" s="20"/>
    </row>
    <row r="32" spans="1:11" ht="12.75">
      <c r="A32" s="20"/>
      <c r="B32" s="25" t="s">
        <v>36</v>
      </c>
      <c r="C32" s="22"/>
      <c r="D32" s="23"/>
      <c r="E32" s="24"/>
      <c r="F32" s="24"/>
      <c r="G32" s="24">
        <v>28800</v>
      </c>
      <c r="H32" s="24"/>
      <c r="I32" s="24">
        <f>SUM(E32:H32)</f>
        <v>28800</v>
      </c>
      <c r="J32" s="20"/>
      <c r="K32" s="20"/>
    </row>
    <row r="33" spans="2:9" ht="12.75">
      <c r="B33" s="28" t="s">
        <v>13</v>
      </c>
      <c r="C33" s="1"/>
      <c r="D33" s="1"/>
      <c r="E33" s="4">
        <f>SUM(E23:E32)</f>
        <v>28000</v>
      </c>
      <c r="F33" s="4">
        <f>SUM(F23:F32)</f>
        <v>102673</v>
      </c>
      <c r="G33" s="4">
        <f>SUM(G23:G32)</f>
        <v>48800</v>
      </c>
      <c r="H33" s="4">
        <f>SUM(H23:H32)</f>
        <v>15000</v>
      </c>
      <c r="I33" s="14">
        <f>SUM(I23:I32)</f>
        <v>194473</v>
      </c>
    </row>
    <row r="34" ht="12.75">
      <c r="I34" s="3">
        <f>C17-I33</f>
        <v>0.4400000000023283</v>
      </c>
    </row>
    <row r="35" ht="12.75">
      <c r="I35" s="3"/>
    </row>
  </sheetData>
  <mergeCells count="8">
    <mergeCell ref="I21:I22"/>
    <mergeCell ref="B21:B22"/>
    <mergeCell ref="C21:C22"/>
    <mergeCell ref="D21:D22"/>
    <mergeCell ref="E21:H21"/>
    <mergeCell ref="B11:I11"/>
    <mergeCell ref="B9:I9"/>
    <mergeCell ref="B10:I1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Lite_27</cp:lastModifiedBy>
  <dcterms:created xsi:type="dcterms:W3CDTF">1996-10-08T23:32:33Z</dcterms:created>
  <dcterms:modified xsi:type="dcterms:W3CDTF">2014-03-25T04:52:28Z</dcterms:modified>
  <cp:category/>
  <cp:version/>
  <cp:contentType/>
  <cp:contentStatus/>
</cp:coreProperties>
</file>