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<sst xmlns="http://schemas.openxmlformats.org/spreadsheetml/2006/main" count="41" uniqueCount="39">
  <si>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</si>
  <si>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</si>
  <si>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</si>
  <si>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</si>
  <si>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</si>
  <si>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</si>
  <si>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</si>
  <si>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</si>
  <si>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</si>
  <si>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</si>
  <si>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</si>
  <si>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</si>
  <si>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</si>
  <si>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</si>
  <si>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Плановые расходы</t>
  </si>
  <si>
    <t xml:space="preserve">Ремонт при проведении опрессовки 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</si>
  <si>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</si>
  <si>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</si>
  <si>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</si>
  <si>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</si>
  <si>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м.п.</t>
  </si>
  <si>
    <t>Ремонт электрощитков со сменой автоматов</t>
  </si>
  <si>
    <t>Замена трубопроводов канализации (в т.ч. на чердаке - фановая )</t>
  </si>
  <si>
    <t>п-д</t>
  </si>
  <si>
    <t>План на 2010-11гг</t>
  </si>
  <si>
    <r>
      <t xml:space="preserve">по адресу </t>
    </r>
    <r>
      <rPr>
        <b/>
        <sz val="10"/>
        <rFont val="Arial"/>
        <family val="2"/>
      </rPr>
      <t>ул. Железнодорожная, 32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</si>
  <si>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</si>
  <si>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</si>
  <si>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</si>
  <si>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</si>
  <si>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</si>
  <si>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</si>
  <si>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>Замена запорной арматуры на стояках системы отопления</t>
  </si>
  <si>
    <t>шт.</t>
  </si>
  <si>
    <t>Замена запорной арматуры на стояках ХГВС</t>
  </si>
  <si>
    <t xml:space="preserve">шт. </t>
  </si>
  <si>
    <t>Ремонт кровли подъезды №3(стык плит над подъездом) 6,8</t>
  </si>
  <si>
    <t>Замена трубопроводов канализации</t>
  </si>
  <si>
    <t>Косметический ремонт подъездов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</si>
</sst>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 quotePrefix="1">
      <alignment horizontal="left"/>
    </xf>
    <xf numFmtId="3" fontId="3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G47" sqref="G4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</cols>
  <sheetData>
    <row r="1" spans="2:7" ht="12.75">
      <c r="B1" t="s">
        <v>0</v>
      </c>
      <c r="G1" s="2" t="s">
        <v>1</v>
      </c>
    </row>
    <row r="3" spans="2:9" ht="12.75">
      <c r="B3" s="4" t="s">
        <v>19</v>
      </c>
      <c r="C3" s="5"/>
      <c r="D3" s="5"/>
      <c r="E3" s="5"/>
      <c r="F3" s="5"/>
      <c r="G3" s="6" t="s">
        <v>16</v>
      </c>
      <c r="H3" s="5"/>
      <c r="I3" s="5"/>
    </row>
    <row r="4" spans="2:9" ht="12.75">
      <c r="B4" s="5"/>
      <c r="C4" s="5"/>
      <c r="D4" s="5"/>
      <c r="E4" s="5"/>
      <c r="F4" s="5"/>
      <c r="G4" s="5"/>
      <c r="H4" s="5"/>
      <c r="I4" s="7"/>
    </row>
    <row r="5" spans="2:9" ht="12.75">
      <c r="B5" s="5" t="s">
        <v>2</v>
      </c>
      <c r="C5" s="5"/>
      <c r="D5" s="5"/>
      <c r="E5" s="5"/>
      <c r="F5" s="5"/>
      <c r="G5" s="5" t="s">
        <v>17</v>
      </c>
      <c r="H5" s="5"/>
      <c r="I5" s="7"/>
    </row>
    <row r="6" spans="2:9" ht="12.75">
      <c r="B6" s="5"/>
      <c r="C6" s="5"/>
      <c r="D6" s="5"/>
      <c r="E6" s="5"/>
      <c r="F6" s="5"/>
      <c r="G6" s="5"/>
      <c r="H6" s="5"/>
      <c r="I6" s="5"/>
    </row>
    <row r="7" spans="2:9" ht="12.75">
      <c r="B7" s="5"/>
      <c r="C7" s="5"/>
      <c r="D7" s="5"/>
      <c r="E7" s="5"/>
      <c r="F7" s="5"/>
      <c r="G7" s="5"/>
      <c r="H7" s="5"/>
      <c r="I7" s="5"/>
    </row>
    <row r="8" spans="2:9" ht="12.75">
      <c r="B8" s="5"/>
      <c r="C8" s="5"/>
      <c r="D8" s="5"/>
      <c r="E8" s="5"/>
      <c r="F8" s="5"/>
      <c r="G8" s="5"/>
      <c r="H8" s="5"/>
      <c r="I8" s="5"/>
    </row>
    <row r="9" spans="2:9" ht="12.75">
      <c r="B9" s="33" t="s">
        <v>24</v>
      </c>
      <c r="C9" s="33"/>
      <c r="D9" s="33"/>
      <c r="E9" s="33"/>
      <c r="F9" s="33"/>
      <c r="G9" s="33"/>
      <c r="H9" s="33"/>
      <c r="I9" s="33"/>
    </row>
    <row r="10" spans="2:9" ht="12.75">
      <c r="B10" s="34" t="s">
        <v>3</v>
      </c>
      <c r="C10" s="34"/>
      <c r="D10" s="34"/>
      <c r="E10" s="34"/>
      <c r="F10" s="34"/>
      <c r="G10" s="34"/>
      <c r="H10" s="34"/>
      <c r="I10" s="34"/>
    </row>
    <row r="11" spans="2:9" ht="12.75">
      <c r="B11" s="34" t="s">
        <v>25</v>
      </c>
      <c r="C11" s="34"/>
      <c r="D11" s="34"/>
      <c r="E11" s="34"/>
      <c r="F11" s="34"/>
      <c r="G11" s="34"/>
      <c r="H11" s="34"/>
      <c r="I11" s="34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2:9" ht="25.5">
      <c r="B13" s="8"/>
      <c r="C13" s="9" t="s">
        <v>4</v>
      </c>
      <c r="D13" s="5"/>
      <c r="E13" s="5"/>
      <c r="F13" s="5"/>
      <c r="G13" s="5"/>
      <c r="H13" s="5"/>
      <c r="I13" s="5"/>
    </row>
    <row r="14" spans="2:9" ht="12.75">
      <c r="B14" s="10" t="s">
        <v>26</v>
      </c>
      <c r="C14" s="11">
        <v>0</v>
      </c>
      <c r="D14" s="5"/>
      <c r="E14" s="5"/>
      <c r="F14" s="5"/>
      <c r="G14" s="5"/>
      <c r="H14" s="5"/>
      <c r="I14" s="5"/>
    </row>
    <row r="15" spans="2:9" ht="12.75">
      <c r="B15" s="10" t="s">
        <v>27</v>
      </c>
      <c r="C15" s="11">
        <v>915681</v>
      </c>
      <c r="D15" s="5"/>
      <c r="E15" s="5"/>
      <c r="F15" s="5"/>
      <c r="G15" s="5"/>
      <c r="H15" s="5"/>
      <c r="I15" s="5"/>
    </row>
    <row r="16" spans="2:9" ht="12.75">
      <c r="B16" s="12" t="s">
        <v>18</v>
      </c>
      <c r="C16" s="11">
        <f>C15*10%</f>
        <v>91568.1</v>
      </c>
      <c r="D16" s="5"/>
      <c r="E16" s="5"/>
      <c r="F16" s="5"/>
      <c r="G16" s="5"/>
      <c r="H16" s="5"/>
      <c r="I16" s="5"/>
    </row>
    <row r="17" spans="2:9" ht="12.75">
      <c r="B17" s="13" t="s">
        <v>14</v>
      </c>
      <c r="C17" s="14">
        <f>(C14+C15-C16)*80%</f>
        <v>659290.3200000001</v>
      </c>
      <c r="D17" s="5"/>
      <c r="E17" s="5"/>
      <c r="F17" s="5"/>
      <c r="G17" s="5"/>
      <c r="H17" s="5"/>
      <c r="I17" s="5"/>
    </row>
    <row r="18" spans="2:9" ht="12.75">
      <c r="B18" s="8" t="s">
        <v>5</v>
      </c>
      <c r="C18" s="11">
        <f>(C14+C15-C16)*20%</f>
        <v>164822.58000000002</v>
      </c>
      <c r="D18" s="5"/>
      <c r="E18" s="5"/>
      <c r="F18" s="5"/>
      <c r="G18" s="5"/>
      <c r="H18" s="5"/>
      <c r="I18" s="5"/>
    </row>
    <row r="19" spans="2:9" ht="12.75">
      <c r="B19" s="8" t="s">
        <v>6</v>
      </c>
      <c r="C19" s="15">
        <v>3.81</v>
      </c>
      <c r="D19" s="5"/>
      <c r="E19" s="5"/>
      <c r="F19" s="5"/>
      <c r="G19" s="5"/>
      <c r="H19" s="5"/>
      <c r="I19" s="5"/>
    </row>
    <row r="20" spans="2:9" ht="12.75">
      <c r="B20" s="5"/>
      <c r="C20" s="5"/>
      <c r="D20" s="5"/>
      <c r="E20" s="5"/>
      <c r="F20" s="5"/>
      <c r="G20" s="5"/>
      <c r="H20" s="5"/>
      <c r="I20" s="5"/>
    </row>
    <row r="21" spans="2:9" ht="12.75" customHeight="1">
      <c r="B21" s="31" t="s">
        <v>7</v>
      </c>
      <c r="C21" s="31" t="s">
        <v>8</v>
      </c>
      <c r="D21" s="31" t="s">
        <v>9</v>
      </c>
      <c r="E21" s="32" t="s">
        <v>10</v>
      </c>
      <c r="F21" s="32"/>
      <c r="G21" s="32"/>
      <c r="H21" s="32"/>
      <c r="I21" s="31" t="s">
        <v>11</v>
      </c>
    </row>
    <row r="22" spans="2:9" ht="12.75" customHeight="1">
      <c r="B22" s="31"/>
      <c r="C22" s="31"/>
      <c r="D22" s="31"/>
      <c r="E22" s="17" t="s">
        <v>28</v>
      </c>
      <c r="F22" s="18" t="s">
        <v>29</v>
      </c>
      <c r="G22" s="17" t="s">
        <v>30</v>
      </c>
      <c r="H22" s="18" t="s">
        <v>31</v>
      </c>
      <c r="I22" s="31"/>
    </row>
    <row r="23" spans="2:9" ht="25.5">
      <c r="B23" s="19" t="s">
        <v>22</v>
      </c>
      <c r="C23" s="16" t="s">
        <v>20</v>
      </c>
      <c r="D23" s="17">
        <v>50</v>
      </c>
      <c r="E23" s="11"/>
      <c r="F23" s="11">
        <v>50000</v>
      </c>
      <c r="G23" s="8"/>
      <c r="H23" s="11"/>
      <c r="I23" s="11">
        <f aca="true" t="shared" si="0" ref="I23:I30">SUM(E23:H23)</f>
        <v>50000</v>
      </c>
    </row>
    <row r="24" spans="2:9" ht="12.75">
      <c r="B24" s="19" t="s">
        <v>15</v>
      </c>
      <c r="C24" s="16" t="s">
        <v>12</v>
      </c>
      <c r="D24" s="17">
        <v>2</v>
      </c>
      <c r="E24" s="11">
        <v>20000</v>
      </c>
      <c r="F24" s="11"/>
      <c r="G24" s="8">
        <v>10000</v>
      </c>
      <c r="H24" s="11"/>
      <c r="I24" s="11">
        <f t="shared" si="0"/>
        <v>30000</v>
      </c>
    </row>
    <row r="25" spans="1:9" ht="12.75" customHeight="1">
      <c r="A25" s="3"/>
      <c r="B25" s="20" t="s">
        <v>32</v>
      </c>
      <c r="C25" s="21" t="s">
        <v>33</v>
      </c>
      <c r="D25" s="22">
        <v>200</v>
      </c>
      <c r="E25" s="23">
        <v>100000</v>
      </c>
      <c r="F25" s="23"/>
      <c r="G25" s="24"/>
      <c r="H25" s="23"/>
      <c r="I25" s="23">
        <f t="shared" si="0"/>
        <v>100000</v>
      </c>
    </row>
    <row r="26" spans="1:9" ht="12.75">
      <c r="A26" s="3"/>
      <c r="B26" s="20" t="s">
        <v>34</v>
      </c>
      <c r="C26" s="21" t="s">
        <v>33</v>
      </c>
      <c r="D26" s="22">
        <v>80</v>
      </c>
      <c r="E26" s="23">
        <v>40000</v>
      </c>
      <c r="F26" s="23"/>
      <c r="G26" s="24"/>
      <c r="H26" s="23"/>
      <c r="I26" s="23">
        <f t="shared" si="0"/>
        <v>40000</v>
      </c>
    </row>
    <row r="27" spans="2:9" ht="12.75">
      <c r="B27" s="25" t="s">
        <v>21</v>
      </c>
      <c r="C27" s="16" t="s">
        <v>35</v>
      </c>
      <c r="D27" s="17">
        <v>15</v>
      </c>
      <c r="E27" s="11"/>
      <c r="F27" s="11">
        <v>15000</v>
      </c>
      <c r="G27" s="11"/>
      <c r="H27" s="11">
        <v>20000</v>
      </c>
      <c r="I27" s="11">
        <f t="shared" si="0"/>
        <v>35000</v>
      </c>
    </row>
    <row r="28" spans="2:9" ht="12.75">
      <c r="B28" s="26" t="s">
        <v>36</v>
      </c>
      <c r="C28" s="16"/>
      <c r="D28" s="17"/>
      <c r="E28" s="11"/>
      <c r="F28" s="11">
        <v>40000</v>
      </c>
      <c r="G28" s="11">
        <v>30000</v>
      </c>
      <c r="H28" s="11"/>
      <c r="I28" s="11">
        <f t="shared" si="0"/>
        <v>70000</v>
      </c>
    </row>
    <row r="29" spans="2:9" ht="12.75">
      <c r="B29" s="19" t="s">
        <v>37</v>
      </c>
      <c r="C29" s="16" t="s">
        <v>20</v>
      </c>
      <c r="D29" s="17">
        <v>100</v>
      </c>
      <c r="E29" s="11"/>
      <c r="F29" s="11"/>
      <c r="G29" s="11"/>
      <c r="H29" s="11">
        <v>94290</v>
      </c>
      <c r="I29" s="11">
        <f t="shared" si="0"/>
        <v>94290</v>
      </c>
    </row>
    <row r="30" spans="2:9" ht="12.75">
      <c r="B30" s="26" t="s">
        <v>38</v>
      </c>
      <c r="C30" s="27" t="s">
        <v>23</v>
      </c>
      <c r="D30" s="17">
        <v>8</v>
      </c>
      <c r="E30" s="11"/>
      <c r="F30" s="28">
        <v>120000</v>
      </c>
      <c r="G30" s="11">
        <v>120000</v>
      </c>
      <c r="H30" s="1"/>
      <c r="I30" s="11">
        <f t="shared" si="0"/>
        <v>240000</v>
      </c>
    </row>
    <row r="31" spans="2:9" ht="12.75">
      <c r="B31" s="29" t="s">
        <v>13</v>
      </c>
      <c r="C31" s="8"/>
      <c r="D31" s="8"/>
      <c r="E31" s="1">
        <f>SUM(E23:E30)</f>
        <v>160000</v>
      </c>
      <c r="F31" s="1">
        <f>SUM(F23:F30)</f>
        <v>225000</v>
      </c>
      <c r="G31" s="1">
        <f>SUM(G23:G30)</f>
        <v>160000</v>
      </c>
      <c r="H31" s="1">
        <f>SUM(H23:H30)</f>
        <v>114290</v>
      </c>
      <c r="I31" s="14">
        <f>SUM(I23:I30)</f>
        <v>659290</v>
      </c>
    </row>
    <row r="32" spans="2:9" ht="12.75">
      <c r="B32" s="5"/>
      <c r="C32" s="5"/>
      <c r="D32" s="5"/>
      <c r="E32" s="5"/>
      <c r="F32" s="5"/>
      <c r="G32" s="5"/>
      <c r="H32" s="5"/>
      <c r="I32" s="30">
        <f>C17-I31</f>
        <v>0.3200000000651926</v>
      </c>
    </row>
    <row r="33" spans="2:9" ht="12.75">
      <c r="B33" s="5"/>
      <c r="C33" s="5"/>
      <c r="D33" s="5"/>
      <c r="E33" s="5"/>
      <c r="F33" s="5"/>
      <c r="G33" s="5"/>
      <c r="H33" s="5"/>
      <c r="I33" s="5"/>
    </row>
    <row r="34" spans="2:9" ht="12.75">
      <c r="B34" s="5"/>
      <c r="C34" s="5"/>
      <c r="D34" s="5"/>
      <c r="E34" s="5"/>
      <c r="F34" s="5"/>
      <c r="G34" s="5"/>
      <c r="H34" s="5"/>
      <c r="I34" s="5"/>
    </row>
    <row r="35" spans="2:9" ht="12.75">
      <c r="B35" s="5"/>
      <c r="C35" s="5"/>
      <c r="D35" s="5"/>
      <c r="E35" s="5"/>
      <c r="F35" s="5"/>
      <c r="G35" s="5"/>
      <c r="H35" s="5"/>
      <c r="I35" s="5"/>
    </row>
    <row r="36" spans="2:9" ht="12.75">
      <c r="B36" s="5"/>
      <c r="C36" s="5"/>
      <c r="D36" s="5"/>
      <c r="E36" s="5"/>
      <c r="F36" s="5"/>
      <c r="G36" s="5"/>
      <c r="H36" s="5"/>
      <c r="I36" s="5"/>
    </row>
    <row r="37" spans="2:9" ht="12.75">
      <c r="B37" s="5"/>
      <c r="C37" s="5"/>
      <c r="D37" s="5"/>
      <c r="E37" s="5"/>
      <c r="F37" s="5"/>
      <c r="G37" s="5"/>
      <c r="H37" s="5"/>
      <c r="I37" s="5"/>
    </row>
    <row r="38" spans="2:9" ht="12.75">
      <c r="B38" s="5"/>
      <c r="C38" s="5"/>
      <c r="D38" s="5"/>
      <c r="E38" s="5"/>
      <c r="F38" s="5"/>
      <c r="G38" s="5"/>
      <c r="H38" s="5"/>
      <c r="I38" s="5"/>
    </row>
  </sheetData>
  <mergeCells count="8">
    <mergeCell ref="B9:I9"/>
    <mergeCell ref="B10:I10"/>
    <mergeCell ref="B11:I11"/>
    <mergeCell ref="I21:I22"/>
    <mergeCell ref="B21:B22"/>
    <mergeCell ref="C21:C22"/>
    <mergeCell ref="D21:D22"/>
    <mergeCell ref="E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2014-03-25T04:51:32Z</dcterms:modified>
  <cp:category/>
  <cp:version/>
  <cp:contentType/>
  <cp:contentStatus/>
</cp:coreProperties>
</file>