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<sst xmlns="http://schemas.openxmlformats.org/spreadsheetml/2006/main" count="45" uniqueCount="42">
  <si>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</si>
  <si>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</si>
  <si>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</si>
  <si>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</si>
  <si>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</si>
  <si>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</si>
  <si>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</si>
  <si>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</si>
  <si>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</si>
  <si>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</si>
  <si>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</si>
  <si>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</si>
  <si>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</si>
  <si>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</si>
  <si>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 xml:space="preserve">Ремонт при проведении опрессовки 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</si>
  <si>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</si>
  <si>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</si>
  <si>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</si>
  <si>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</si>
  <si>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Ремонт отмостки</t>
  </si>
  <si>
    <t>План на 2010-11гг</t>
  </si>
  <si>
    <r>
      <t xml:space="preserve">по адресу </t>
    </r>
    <r>
      <rPr>
        <b/>
        <sz val="10"/>
        <rFont val="Arial"/>
        <family val="2"/>
      </rPr>
      <t>ул. Железнодорожная, 30</t>
    </r>
  </si>
  <si>
    <t>Остаток на начало 2010г</t>
  </si>
  <si>
    <t>Сумма начислений за 2010-11гг</t>
  </si>
  <si>
    <t>I-II кв.2010г</t>
  </si>
  <si>
    <t>III-IV кв.2010г</t>
  </si>
  <si>
    <t>I-II кв.2011г</t>
  </si>
  <si>
    <t>III-IV кв.2011г</t>
  </si>
  <si>
    <t>Замена запорной арматуры на стояках системы отопления</t>
  </si>
  <si>
    <t>шт.</t>
  </si>
  <si>
    <t>Ремонт подъездов (1-е этажи)</t>
  </si>
  <si>
    <t>Замена тамбурной двери подъезд №2</t>
  </si>
  <si>
    <t>Остекление подъездов</t>
  </si>
  <si>
    <t>Ремонт кровли (кв. 69, 108)</t>
  </si>
  <si>
    <t>Ремонт межпанельных швов (кв.101, 105, 107)</t>
  </si>
  <si>
    <t>Замена трубопроводов канализации</t>
  </si>
  <si>
    <t>Монтаж дублирующего трубопровода из ливневки в фановую канализацию (на чердаке)</t>
  </si>
  <si>
    <t>Ремонт ВРУ</t>
  </si>
  <si>
    <t xml:space="preserve">Кирпичный пристенок на  подъезде №1 - демонтаж </t>
  </si>
  <si>
    <t>Ремонт козырьков над подъездами</t>
  </si>
  <si>
    <t>Ремонт козырьков над балконами верхних этажей</t>
  </si>
  <si>
    <t>Мероприятия по устранению затоплений входа в 3-й подъезд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</si>
</sst>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 quotePrefix="1">
      <alignment horizontal="left"/>
    </xf>
    <xf numFmtId="3" fontId="2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9.140625" style="4" customWidth="1"/>
    <col min="2" max="2" width="54.28125" style="4" customWidth="1"/>
    <col min="3" max="3" width="12.140625" style="4" customWidth="1"/>
    <col min="4" max="5" width="12.8515625" style="4" customWidth="1"/>
    <col min="6" max="21" width="9.140625" style="4" customWidth="1"/>
  </cols>
  <sheetData>
    <row r="1" spans="2:7" ht="12.75">
      <c r="B1" s="4" t="s">
        <v>0</v>
      </c>
      <c r="G1" s="5" t="s">
        <v>1</v>
      </c>
    </row>
    <row r="3" spans="2:7" ht="12.75">
      <c r="B3" s="6" t="s">
        <v>18</v>
      </c>
      <c r="G3" s="5" t="s">
        <v>15</v>
      </c>
    </row>
    <row r="4" ht="12.75">
      <c r="I4" s="7"/>
    </row>
    <row r="5" spans="2:9" ht="12.75">
      <c r="B5" s="4" t="s">
        <v>2</v>
      </c>
      <c r="G5" s="4" t="s">
        <v>16</v>
      </c>
      <c r="I5" s="7"/>
    </row>
    <row r="9" spans="2:9" ht="12.75">
      <c r="B9" s="8" t="s">
        <v>20</v>
      </c>
      <c r="C9" s="8"/>
      <c r="D9" s="8"/>
      <c r="E9" s="8"/>
      <c r="F9" s="8"/>
      <c r="G9" s="8"/>
      <c r="H9" s="8"/>
      <c r="I9" s="8"/>
    </row>
    <row r="10" spans="2:9" ht="12.75">
      <c r="B10" s="9" t="s">
        <v>3</v>
      </c>
      <c r="C10" s="9"/>
      <c r="D10" s="9"/>
      <c r="E10" s="9"/>
      <c r="F10" s="9"/>
      <c r="G10" s="9"/>
      <c r="H10" s="9"/>
      <c r="I10" s="9"/>
    </row>
    <row r="11" spans="2:9" ht="12.75">
      <c r="B11" s="9" t="s">
        <v>21</v>
      </c>
      <c r="C11" s="9"/>
      <c r="D11" s="9"/>
      <c r="E11" s="9"/>
      <c r="F11" s="9"/>
      <c r="G11" s="9"/>
      <c r="H11" s="9"/>
      <c r="I11" s="9"/>
    </row>
    <row r="13" spans="2:3" ht="25.5">
      <c r="B13" s="10"/>
      <c r="C13" s="11" t="s">
        <v>4</v>
      </c>
    </row>
    <row r="14" spans="2:3" ht="12.75">
      <c r="B14" s="12" t="s">
        <v>22</v>
      </c>
      <c r="C14" s="13">
        <v>0</v>
      </c>
    </row>
    <row r="15" spans="2:3" ht="12.75">
      <c r="B15" s="12" t="s">
        <v>23</v>
      </c>
      <c r="C15" s="13">
        <v>489341</v>
      </c>
    </row>
    <row r="16" spans="2:3" ht="12.75">
      <c r="B16" s="14" t="s">
        <v>17</v>
      </c>
      <c r="C16" s="13">
        <f>C15*10%</f>
        <v>48934.100000000006</v>
      </c>
    </row>
    <row r="17" spans="2:3" ht="12.75">
      <c r="B17" s="15" t="s">
        <v>13</v>
      </c>
      <c r="C17" s="16">
        <f>(C14+C15-C16)*80%</f>
        <v>352325.52</v>
      </c>
    </row>
    <row r="18" spans="2:3" ht="12.75">
      <c r="B18" s="10" t="s">
        <v>5</v>
      </c>
      <c r="C18" s="13">
        <f>(C14+C15-C16)*20%</f>
        <v>88081.38</v>
      </c>
    </row>
    <row r="19" spans="2:3" ht="12.75">
      <c r="B19" s="10" t="s">
        <v>6</v>
      </c>
      <c r="C19" s="17">
        <v>3.81</v>
      </c>
    </row>
    <row r="21" spans="2:9" ht="12.75" customHeight="1">
      <c r="B21" s="18" t="s">
        <v>7</v>
      </c>
      <c r="C21" s="18" t="s">
        <v>8</v>
      </c>
      <c r="D21" s="18" t="s">
        <v>9</v>
      </c>
      <c r="E21" s="19" t="s">
        <v>10</v>
      </c>
      <c r="F21" s="19"/>
      <c r="G21" s="19"/>
      <c r="H21" s="19"/>
      <c r="I21" s="18" t="s">
        <v>11</v>
      </c>
    </row>
    <row r="22" spans="2:9" ht="12.75" customHeight="1">
      <c r="B22" s="18"/>
      <c r="C22" s="18"/>
      <c r="D22" s="18"/>
      <c r="E22" s="20" t="s">
        <v>24</v>
      </c>
      <c r="F22" s="21" t="s">
        <v>25</v>
      </c>
      <c r="G22" s="20" t="s">
        <v>26</v>
      </c>
      <c r="H22" s="21" t="s">
        <v>27</v>
      </c>
      <c r="I22" s="18"/>
    </row>
    <row r="23" spans="2:9" ht="12.75">
      <c r="B23" s="22" t="s">
        <v>14</v>
      </c>
      <c r="C23" s="23"/>
      <c r="D23" s="20"/>
      <c r="E23" s="24">
        <v>15000</v>
      </c>
      <c r="F23" s="13"/>
      <c r="G23" s="10">
        <v>15000</v>
      </c>
      <c r="H23" s="13"/>
      <c r="I23" s="13">
        <f aca="true" t="shared" si="0" ref="I23:I37">SUM(E23:H23)</f>
        <v>30000</v>
      </c>
    </row>
    <row r="24" spans="1:9" ht="12.75" customHeight="1">
      <c r="A24" s="25"/>
      <c r="B24" s="26" t="s">
        <v>28</v>
      </c>
      <c r="C24" s="27" t="s">
        <v>29</v>
      </c>
      <c r="D24" s="28">
        <v>120</v>
      </c>
      <c r="E24" s="24"/>
      <c r="F24" s="24">
        <v>60000</v>
      </c>
      <c r="G24" s="3"/>
      <c r="H24" s="24"/>
      <c r="I24" s="24">
        <f t="shared" si="0"/>
        <v>60000</v>
      </c>
    </row>
    <row r="25" spans="1:9" ht="12.75">
      <c r="A25" s="25"/>
      <c r="B25" s="3" t="s">
        <v>30</v>
      </c>
      <c r="C25" s="29" t="s">
        <v>29</v>
      </c>
      <c r="D25" s="28">
        <v>3</v>
      </c>
      <c r="E25" s="3"/>
      <c r="F25" s="24">
        <v>15000</v>
      </c>
      <c r="G25" s="3">
        <v>30000</v>
      </c>
      <c r="H25" s="24"/>
      <c r="I25" s="24">
        <f>SUM(F25:H25)</f>
        <v>45000</v>
      </c>
    </row>
    <row r="26" spans="1:9" ht="12.75">
      <c r="A26" s="25"/>
      <c r="B26" s="3" t="s">
        <v>31</v>
      </c>
      <c r="C26" s="29" t="s">
        <v>29</v>
      </c>
      <c r="D26" s="28">
        <v>1</v>
      </c>
      <c r="E26" s="3"/>
      <c r="F26" s="24">
        <v>8000</v>
      </c>
      <c r="G26" s="3"/>
      <c r="H26" s="24"/>
      <c r="I26" s="24">
        <f>SUM(F26:H26)</f>
        <v>8000</v>
      </c>
    </row>
    <row r="27" spans="1:9" ht="12.75">
      <c r="A27" s="25"/>
      <c r="B27" s="3" t="s">
        <v>32</v>
      </c>
      <c r="C27" s="29" t="s">
        <v>29</v>
      </c>
      <c r="D27" s="28">
        <v>3</v>
      </c>
      <c r="E27" s="3"/>
      <c r="F27" s="24">
        <v>12000</v>
      </c>
      <c r="G27" s="3"/>
      <c r="H27" s="24"/>
      <c r="I27" s="24">
        <f>SUM(F27:H27)</f>
        <v>12000</v>
      </c>
    </row>
    <row r="28" spans="1:9" ht="12.75">
      <c r="A28" s="25"/>
      <c r="B28" s="26" t="s">
        <v>33</v>
      </c>
      <c r="C28" s="29"/>
      <c r="D28" s="28"/>
      <c r="E28" s="24"/>
      <c r="F28" s="24">
        <v>10000</v>
      </c>
      <c r="G28" s="3"/>
      <c r="H28" s="24"/>
      <c r="I28" s="24">
        <f t="shared" si="0"/>
        <v>10000</v>
      </c>
    </row>
    <row r="29" spans="1:9" ht="12.75">
      <c r="A29" s="25"/>
      <c r="B29" s="26" t="s">
        <v>34</v>
      </c>
      <c r="C29" s="29"/>
      <c r="D29" s="28"/>
      <c r="E29" s="24"/>
      <c r="F29" s="24">
        <v>10000</v>
      </c>
      <c r="G29" s="3"/>
      <c r="H29" s="24"/>
      <c r="I29" s="24">
        <f t="shared" si="0"/>
        <v>10000</v>
      </c>
    </row>
    <row r="30" spans="1:9" ht="12.75">
      <c r="A30" s="25"/>
      <c r="B30" s="30" t="s">
        <v>35</v>
      </c>
      <c r="C30" s="27"/>
      <c r="D30" s="28"/>
      <c r="E30" s="24">
        <v>17500</v>
      </c>
      <c r="F30" s="24"/>
      <c r="G30" s="24"/>
      <c r="H30" s="24"/>
      <c r="I30" s="24">
        <f t="shared" si="0"/>
        <v>17500</v>
      </c>
    </row>
    <row r="31" spans="1:9" ht="25.5">
      <c r="A31" s="25"/>
      <c r="B31" s="30" t="s">
        <v>36</v>
      </c>
      <c r="C31" s="27"/>
      <c r="D31" s="28"/>
      <c r="E31" s="24">
        <v>20000</v>
      </c>
      <c r="F31" s="24"/>
      <c r="G31" s="24"/>
      <c r="H31" s="24"/>
      <c r="I31" s="24">
        <f t="shared" si="0"/>
        <v>20000</v>
      </c>
    </row>
    <row r="32" spans="1:9" ht="12.75">
      <c r="A32" s="25"/>
      <c r="B32" s="3" t="s">
        <v>37</v>
      </c>
      <c r="C32" s="27"/>
      <c r="D32" s="28"/>
      <c r="E32" s="24">
        <v>7000</v>
      </c>
      <c r="F32" s="24"/>
      <c r="G32" s="24"/>
      <c r="H32" s="24"/>
      <c r="I32" s="24">
        <f t="shared" si="0"/>
        <v>7000</v>
      </c>
    </row>
    <row r="33" spans="1:9" ht="12.75">
      <c r="A33" s="25"/>
      <c r="B33" s="3" t="s">
        <v>38</v>
      </c>
      <c r="C33" s="27"/>
      <c r="D33" s="28"/>
      <c r="E33" s="24">
        <v>2500</v>
      </c>
      <c r="F33" s="24"/>
      <c r="G33" s="24"/>
      <c r="H33" s="24"/>
      <c r="I33" s="24">
        <f t="shared" si="0"/>
        <v>2500</v>
      </c>
    </row>
    <row r="34" spans="2:9" ht="12.75">
      <c r="B34" s="2" t="s">
        <v>19</v>
      </c>
      <c r="C34" s="23"/>
      <c r="D34" s="20"/>
      <c r="F34" s="13"/>
      <c r="G34" s="13"/>
      <c r="H34" s="13">
        <v>30000</v>
      </c>
      <c r="I34" s="13">
        <f>SUM(F34:H34)</f>
        <v>30000</v>
      </c>
    </row>
    <row r="35" spans="1:9" ht="12.75">
      <c r="A35" s="25"/>
      <c r="B35" s="3" t="s">
        <v>39</v>
      </c>
      <c r="C35" s="27"/>
      <c r="D35" s="28"/>
      <c r="E35" s="24"/>
      <c r="F35" s="24">
        <v>35326</v>
      </c>
      <c r="G35" s="24"/>
      <c r="H35" s="24"/>
      <c r="I35" s="24">
        <f t="shared" si="0"/>
        <v>35326</v>
      </c>
    </row>
    <row r="36" spans="2:9" ht="12.75">
      <c r="B36" s="2" t="s">
        <v>40</v>
      </c>
      <c r="C36" s="23"/>
      <c r="D36" s="20"/>
      <c r="E36" s="13"/>
      <c r="G36" s="13">
        <v>45000</v>
      </c>
      <c r="H36" s="13"/>
      <c r="I36" s="13">
        <f>SUM(E36:H36)</f>
        <v>45000</v>
      </c>
    </row>
    <row r="37" spans="2:9" ht="12.75">
      <c r="B37" s="10" t="s">
        <v>41</v>
      </c>
      <c r="C37" s="31"/>
      <c r="D37" s="20"/>
      <c r="E37" s="13"/>
      <c r="F37" s="10"/>
      <c r="G37" s="13"/>
      <c r="H37" s="1">
        <v>20000</v>
      </c>
      <c r="I37" s="13">
        <f t="shared" si="0"/>
        <v>20000</v>
      </c>
    </row>
    <row r="38" spans="2:9" ht="12.75">
      <c r="B38" s="32" t="s">
        <v>12</v>
      </c>
      <c r="C38" s="10"/>
      <c r="D38" s="10"/>
      <c r="E38" s="1">
        <f>SUM(E23:E37)</f>
        <v>62000</v>
      </c>
      <c r="F38" s="1">
        <f>SUM(F23:F37)</f>
        <v>150326</v>
      </c>
      <c r="G38" s="1">
        <f>SUM(G23:G37)</f>
        <v>90000</v>
      </c>
      <c r="H38" s="1">
        <f>SUM(H23:H37)</f>
        <v>50000</v>
      </c>
      <c r="I38" s="16">
        <f>SUM(I23:I37)</f>
        <v>352326</v>
      </c>
    </row>
    <row r="39" ht="12.75">
      <c r="I39" s="33">
        <f>C17-I38</f>
        <v>-0.47999999998137355</v>
      </c>
    </row>
  </sheetData>
  <mergeCells count="8">
    <mergeCell ref="I21:I22"/>
    <mergeCell ref="B21:B22"/>
    <mergeCell ref="C21:C22"/>
    <mergeCell ref="D21:D22"/>
    <mergeCell ref="E21:H21"/>
    <mergeCell ref="B11:I11"/>
    <mergeCell ref="B9:I9"/>
    <mergeCell ref="B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2014-03-25T04:50:47Z</dcterms:modified>
  <cp:category/>
  <cp:version/>
  <cp:contentType/>
  <cp:contentStatus/>
</cp:coreProperties>
</file>