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<sst xmlns="http://schemas.openxmlformats.org/spreadsheetml/2006/main" count="43" uniqueCount="39">
  <si>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</si>
  <si>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</si>
  <si>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</si>
  <si>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</si>
  <si>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</si>
  <si>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</si>
  <si>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</si>
  <si>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</si>
  <si>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</si>
  <si>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</si>
  <si>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 xml:space="preserve">Ремонт при проведении опрессовки </t>
  </si>
  <si>
    <t>Плановые расходы</t>
  </si>
  <si>
    <t>Управление домом 10%</t>
  </si>
  <si>
    <t>шт.</t>
  </si>
  <si>
    <t>м</t>
  </si>
  <si>
    <t>Замена трубопроводов канализации (в т.ч. На чердаке - фановая )</t>
  </si>
  <si>
    <t>Ремонт электрощитков со сменой автоматов</t>
  </si>
  <si>
    <t>СОГЛАСОВАНО:</t>
  </si>
  <si>
    <t>УТВЕРЖДАЮ:</t>
  </si>
  <si>
    <t xml:space="preserve">Старший по дому </t>
  </si>
  <si>
    <t>Директор ООО "Управдом"</t>
  </si>
  <si>
    <t xml:space="preserve">     ________________ ( ________________________ )</t>
  </si>
  <si>
    <t>________________ О.Г.Урядов</t>
  </si>
  <si>
    <t>План на 2010-11гг</t>
  </si>
  <si>
    <r>
      <t xml:space="preserve">по адресу </t>
    </r>
    <r>
      <rPr>
        <b/>
        <sz val="10"/>
        <rFont val="Arial"/>
        <family val="2"/>
      </rPr>
      <t>ул.Вокзальная, 43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</si>
  <si>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</si>
  <si>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</si>
  <si>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</si>
  <si>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</si>
  <si>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</si>
  <si>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</si>
  <si>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>Замена запорной арматуры на стояках системы отопления</t>
  </si>
  <si>
    <t>Замена запорной арматуры на узлах, розливах системы отопления</t>
  </si>
  <si>
    <t>Ремонт подъезда №4</t>
  </si>
  <si>
    <t>Ремонт кровли подъезда №1</t>
  </si>
  <si>
    <t>Замена запорной арматуры на стояках ХГВС</t>
  </si>
  <si>
    <t>Ремонт фасада (входные группы)</t>
  </si>
  <si>
    <t>Ремонт козырьков балконов верхних этажей</t>
  </si>
  <si>
    <t>Ремонт МПШ (кв.124, 52, 79, 17)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</si>
</sst>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B15" sqref="B15:L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 t="s">
        <v>17</v>
      </c>
      <c r="C2" s="1"/>
      <c r="D2" s="1"/>
      <c r="E2" s="1"/>
      <c r="F2" s="1"/>
      <c r="G2" s="4" t="s">
        <v>18</v>
      </c>
      <c r="H2" s="1"/>
      <c r="I2" s="1"/>
      <c r="J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5" t="s">
        <v>19</v>
      </c>
      <c r="C4" s="1"/>
      <c r="D4" s="1"/>
      <c r="E4" s="1"/>
      <c r="F4" s="1"/>
      <c r="G4" s="4" t="s">
        <v>20</v>
      </c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6"/>
    </row>
    <row r="6" spans="1:9" ht="12.75">
      <c r="A6" s="1"/>
      <c r="B6" s="1" t="s">
        <v>21</v>
      </c>
      <c r="C6" s="1"/>
      <c r="D6" s="1"/>
      <c r="E6" s="1"/>
      <c r="F6" s="1"/>
      <c r="G6" s="1" t="s">
        <v>22</v>
      </c>
      <c r="H6" s="1"/>
      <c r="I6" s="6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0" t="s">
        <v>23</v>
      </c>
      <c r="C10" s="10"/>
      <c r="D10" s="10"/>
      <c r="E10" s="10"/>
      <c r="F10" s="10"/>
      <c r="G10" s="10"/>
      <c r="H10" s="10"/>
      <c r="I10" s="10"/>
    </row>
    <row r="11" spans="1:9" ht="12.75">
      <c r="A11" s="1"/>
      <c r="B11" s="9" t="s">
        <v>0</v>
      </c>
      <c r="C11" s="9"/>
      <c r="D11" s="9"/>
      <c r="E11" s="9"/>
      <c r="F11" s="9"/>
      <c r="G11" s="9"/>
      <c r="H11" s="9"/>
      <c r="I11" s="9"/>
    </row>
    <row r="12" spans="1:9" ht="12.75">
      <c r="A12" s="1"/>
      <c r="B12" s="9" t="s">
        <v>24</v>
      </c>
      <c r="C12" s="9"/>
      <c r="D12" s="9"/>
      <c r="E12" s="9"/>
      <c r="F12" s="9"/>
      <c r="G12" s="9"/>
      <c r="H12" s="9"/>
      <c r="I12" s="9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25.5">
      <c r="A14" s="1"/>
      <c r="B14" s="2"/>
      <c r="C14" s="3" t="s">
        <v>1</v>
      </c>
      <c r="D14" s="1"/>
      <c r="E14" s="1"/>
      <c r="F14" s="1"/>
      <c r="G14" s="1"/>
      <c r="H14" s="1"/>
      <c r="I14" s="1"/>
    </row>
    <row r="15" spans="1:12" ht="12.75">
      <c r="A15" s="1"/>
      <c r="B15" s="11" t="s">
        <v>25</v>
      </c>
      <c r="C15" s="12">
        <v>0</v>
      </c>
      <c r="D15" s="13"/>
      <c r="E15" s="13"/>
      <c r="F15" s="13"/>
      <c r="G15" s="13"/>
      <c r="H15" s="13"/>
      <c r="I15" s="13"/>
      <c r="J15" s="14"/>
      <c r="K15" s="14"/>
      <c r="L15" s="14"/>
    </row>
    <row r="16" spans="1:12" ht="12.75" customHeight="1">
      <c r="A16" s="1"/>
      <c r="B16" s="11" t="s">
        <v>26</v>
      </c>
      <c r="C16" s="12">
        <v>742808</v>
      </c>
      <c r="D16" s="13"/>
      <c r="E16" s="13"/>
      <c r="F16" s="13"/>
      <c r="G16" s="13"/>
      <c r="H16" s="13"/>
      <c r="I16" s="13"/>
      <c r="J16" s="14"/>
      <c r="K16" s="14"/>
      <c r="L16" s="14"/>
    </row>
    <row r="17" spans="1:12" ht="12.75">
      <c r="A17" s="1"/>
      <c r="B17" s="15" t="s">
        <v>12</v>
      </c>
      <c r="C17" s="12">
        <f>C16*10%</f>
        <v>74280.8</v>
      </c>
      <c r="D17" s="13"/>
      <c r="E17" s="13"/>
      <c r="F17" s="13"/>
      <c r="G17" s="13"/>
      <c r="H17" s="13"/>
      <c r="I17" s="13"/>
      <c r="J17" s="14"/>
      <c r="K17" s="14"/>
      <c r="L17" s="14"/>
    </row>
    <row r="18" spans="1:12" ht="12.75">
      <c r="A18" s="1"/>
      <c r="B18" s="16" t="s">
        <v>11</v>
      </c>
      <c r="C18" s="17">
        <f>(C15+C16-C17)*80%</f>
        <v>534821.76</v>
      </c>
      <c r="D18" s="13"/>
      <c r="E18" s="13"/>
      <c r="F18" s="13"/>
      <c r="G18" s="13"/>
      <c r="H18" s="13"/>
      <c r="I18" s="13"/>
      <c r="J18" s="14"/>
      <c r="K18" s="14"/>
      <c r="L18" s="14"/>
    </row>
    <row r="19" spans="1:12" ht="12.75">
      <c r="A19" s="1"/>
      <c r="B19" s="18" t="s">
        <v>2</v>
      </c>
      <c r="C19" s="12">
        <f>(C15+C16-C17)*20%</f>
        <v>133705.44</v>
      </c>
      <c r="D19" s="13"/>
      <c r="E19" s="13"/>
      <c r="F19" s="13"/>
      <c r="G19" s="13"/>
      <c r="H19" s="13"/>
      <c r="I19" s="13"/>
      <c r="J19" s="14"/>
      <c r="K19" s="14"/>
      <c r="L19" s="14"/>
    </row>
    <row r="20" spans="1:12" ht="12.75">
      <c r="A20" s="1"/>
      <c r="B20" s="18" t="s">
        <v>3</v>
      </c>
      <c r="C20" s="19">
        <v>3.81</v>
      </c>
      <c r="D20" s="13"/>
      <c r="E20" s="13"/>
      <c r="F20" s="13"/>
      <c r="G20" s="13"/>
      <c r="H20" s="13"/>
      <c r="I20" s="13"/>
      <c r="J20" s="14"/>
      <c r="K20" s="14"/>
      <c r="L20" s="14"/>
    </row>
    <row r="21" spans="1:12" ht="12.75" customHeight="1">
      <c r="A21" s="1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</row>
    <row r="22" spans="1:12" ht="12.75" customHeight="1">
      <c r="A22" s="1"/>
      <c r="B22" s="20" t="s">
        <v>4</v>
      </c>
      <c r="C22" s="20" t="s">
        <v>5</v>
      </c>
      <c r="D22" s="20" t="s">
        <v>6</v>
      </c>
      <c r="E22" s="21" t="s">
        <v>7</v>
      </c>
      <c r="F22" s="21"/>
      <c r="G22" s="21"/>
      <c r="H22" s="21"/>
      <c r="I22" s="20" t="s">
        <v>8</v>
      </c>
      <c r="J22" s="14"/>
      <c r="K22" s="14"/>
      <c r="L22" s="14"/>
    </row>
    <row r="23" spans="1:12" ht="12.75">
      <c r="A23" s="1"/>
      <c r="B23" s="20"/>
      <c r="C23" s="20"/>
      <c r="D23" s="20"/>
      <c r="E23" s="22" t="s">
        <v>27</v>
      </c>
      <c r="F23" s="23" t="s">
        <v>28</v>
      </c>
      <c r="G23" s="22" t="s">
        <v>29</v>
      </c>
      <c r="H23" s="23" t="s">
        <v>30</v>
      </c>
      <c r="I23" s="20"/>
      <c r="J23" s="14"/>
      <c r="K23" s="14"/>
      <c r="L23" s="14"/>
    </row>
    <row r="24" spans="1:12" ht="12.75">
      <c r="A24" s="1"/>
      <c r="B24" s="24" t="s">
        <v>10</v>
      </c>
      <c r="C24" s="25"/>
      <c r="D24" s="22"/>
      <c r="E24" s="26">
        <v>15000</v>
      </c>
      <c r="F24" s="12"/>
      <c r="G24" s="22">
        <v>15000</v>
      </c>
      <c r="H24" s="12"/>
      <c r="I24" s="12">
        <f aca="true" t="shared" si="0" ref="I24:I33">SUM(E24:H24)</f>
        <v>30000</v>
      </c>
      <c r="J24" s="14"/>
      <c r="K24" s="14"/>
      <c r="L24" s="14"/>
    </row>
    <row r="25" spans="1:12" ht="25.5">
      <c r="A25" s="7"/>
      <c r="B25" s="27" t="s">
        <v>31</v>
      </c>
      <c r="C25" s="28" t="s">
        <v>13</v>
      </c>
      <c r="D25" s="29">
        <v>160</v>
      </c>
      <c r="E25" s="26"/>
      <c r="F25" s="26">
        <v>90000</v>
      </c>
      <c r="G25" s="29"/>
      <c r="H25" s="26"/>
      <c r="I25" s="26">
        <f t="shared" si="0"/>
        <v>90000</v>
      </c>
      <c r="J25" s="14"/>
      <c r="K25" s="14"/>
      <c r="L25" s="14"/>
    </row>
    <row r="26" spans="1:12" ht="25.5">
      <c r="A26" s="1"/>
      <c r="B26" s="30" t="s">
        <v>32</v>
      </c>
      <c r="C26" s="25" t="s">
        <v>13</v>
      </c>
      <c r="D26" s="22">
        <v>20</v>
      </c>
      <c r="E26" s="12"/>
      <c r="F26" s="26">
        <v>50000</v>
      </c>
      <c r="G26" s="22">
        <v>70000</v>
      </c>
      <c r="H26" s="12"/>
      <c r="I26" s="12">
        <f t="shared" si="0"/>
        <v>120000</v>
      </c>
      <c r="J26" s="14"/>
      <c r="K26" s="14"/>
      <c r="L26" s="14"/>
    </row>
    <row r="27" spans="1:12" ht="12.75">
      <c r="A27" s="7"/>
      <c r="B27" s="8" t="s">
        <v>33</v>
      </c>
      <c r="C27" s="28"/>
      <c r="D27" s="29"/>
      <c r="E27" s="26"/>
      <c r="F27" s="26">
        <v>70000</v>
      </c>
      <c r="G27" s="29"/>
      <c r="H27" s="26"/>
      <c r="I27" s="26">
        <f t="shared" si="0"/>
        <v>70000</v>
      </c>
      <c r="J27" s="14"/>
      <c r="K27" s="14"/>
      <c r="L27" s="14"/>
    </row>
    <row r="28" spans="1:12" ht="12.75">
      <c r="A28" s="7"/>
      <c r="B28" s="27" t="s">
        <v>34</v>
      </c>
      <c r="C28" s="28"/>
      <c r="D28" s="29"/>
      <c r="E28" s="26"/>
      <c r="F28" s="26">
        <v>30000</v>
      </c>
      <c r="G28" s="29"/>
      <c r="H28" s="26"/>
      <c r="I28" s="26">
        <f t="shared" si="0"/>
        <v>30000</v>
      </c>
      <c r="J28" s="14"/>
      <c r="K28" s="14"/>
      <c r="L28" s="14"/>
    </row>
    <row r="29" spans="1:12" ht="12.75">
      <c r="A29" s="7"/>
      <c r="B29" s="27" t="s">
        <v>35</v>
      </c>
      <c r="C29" s="28" t="s">
        <v>13</v>
      </c>
      <c r="D29" s="29">
        <v>80</v>
      </c>
      <c r="E29" s="26"/>
      <c r="F29" s="26">
        <v>40000</v>
      </c>
      <c r="G29" s="29"/>
      <c r="H29" s="26"/>
      <c r="I29" s="26">
        <f t="shared" si="0"/>
        <v>40000</v>
      </c>
      <c r="J29" s="14"/>
      <c r="K29" s="14"/>
      <c r="L29" s="14"/>
    </row>
    <row r="30" spans="1:12" ht="25.5">
      <c r="A30" s="1"/>
      <c r="B30" s="24" t="s">
        <v>15</v>
      </c>
      <c r="C30" s="31" t="s">
        <v>14</v>
      </c>
      <c r="D30" s="22">
        <v>50</v>
      </c>
      <c r="E30" s="26">
        <v>30000</v>
      </c>
      <c r="F30" s="12"/>
      <c r="G30" s="22">
        <v>30000</v>
      </c>
      <c r="H30" s="12"/>
      <c r="I30" s="12">
        <f t="shared" si="0"/>
        <v>60000</v>
      </c>
      <c r="J30" s="14"/>
      <c r="K30" s="14"/>
      <c r="L30" s="14"/>
    </row>
    <row r="31" spans="1:12" ht="12.75">
      <c r="A31" s="7"/>
      <c r="B31" s="27" t="s">
        <v>16</v>
      </c>
      <c r="C31" s="32" t="s">
        <v>13</v>
      </c>
      <c r="D31" s="29">
        <v>5</v>
      </c>
      <c r="E31" s="26"/>
      <c r="F31" s="26">
        <v>12500</v>
      </c>
      <c r="G31" s="29"/>
      <c r="H31" s="26">
        <v>2322</v>
      </c>
      <c r="I31" s="26">
        <f t="shared" si="0"/>
        <v>14822</v>
      </c>
      <c r="J31" s="14"/>
      <c r="K31" s="14"/>
      <c r="L31" s="14"/>
    </row>
    <row r="32" spans="1:12" ht="12.75">
      <c r="A32" s="7"/>
      <c r="B32" s="8" t="s">
        <v>36</v>
      </c>
      <c r="C32" s="28" t="s">
        <v>13</v>
      </c>
      <c r="D32" s="29">
        <v>4</v>
      </c>
      <c r="E32" s="26"/>
      <c r="F32" s="26">
        <v>40000</v>
      </c>
      <c r="G32" s="26"/>
      <c r="H32" s="26"/>
      <c r="I32" s="26">
        <f t="shared" si="0"/>
        <v>40000</v>
      </c>
      <c r="J32" s="14"/>
      <c r="K32" s="14"/>
      <c r="L32" s="14"/>
    </row>
    <row r="33" spans="1:12" ht="12.75">
      <c r="A33" s="1"/>
      <c r="B33" s="18" t="s">
        <v>37</v>
      </c>
      <c r="C33" s="25"/>
      <c r="D33" s="22"/>
      <c r="E33" s="12"/>
      <c r="F33" s="12"/>
      <c r="G33" s="12">
        <v>30000</v>
      </c>
      <c r="H33" s="12"/>
      <c r="I33" s="12">
        <f t="shared" si="0"/>
        <v>30000</v>
      </c>
      <c r="J33" s="14"/>
      <c r="K33" s="14"/>
      <c r="L33" s="14"/>
    </row>
    <row r="34" spans="1:12" ht="12.75">
      <c r="A34" s="7"/>
      <c r="B34" s="8" t="s">
        <v>38</v>
      </c>
      <c r="C34" s="28"/>
      <c r="D34" s="29"/>
      <c r="E34" s="26"/>
      <c r="F34" s="26">
        <v>5000</v>
      </c>
      <c r="G34" s="26">
        <v>5000</v>
      </c>
      <c r="H34" s="26"/>
      <c r="I34" s="26">
        <f>SUM(E34:H34)</f>
        <v>10000</v>
      </c>
      <c r="J34" s="14"/>
      <c r="K34" s="14"/>
      <c r="L34" s="14"/>
    </row>
    <row r="35" spans="1:12" ht="12.75">
      <c r="A35" s="1"/>
      <c r="B35" s="33" t="s">
        <v>9</v>
      </c>
      <c r="C35" s="18"/>
      <c r="D35" s="18"/>
      <c r="E35" s="34">
        <f>SUM(E24:E34)</f>
        <v>45000</v>
      </c>
      <c r="F35" s="34">
        <f>SUM(F24:F34)</f>
        <v>337500</v>
      </c>
      <c r="G35" s="34">
        <f>SUM(G24:G34)</f>
        <v>150000</v>
      </c>
      <c r="H35" s="34">
        <f>SUM(H24:H34)</f>
        <v>2322</v>
      </c>
      <c r="I35" s="17">
        <f>SUM(I24:I34)</f>
        <v>534822</v>
      </c>
      <c r="J35" s="14"/>
      <c r="K35" s="14"/>
      <c r="L35" s="14"/>
    </row>
    <row r="36" spans="1:12" ht="12.75">
      <c r="A36" s="1"/>
      <c r="B36" s="13"/>
      <c r="C36" s="13"/>
      <c r="D36" s="13"/>
      <c r="E36" s="13"/>
      <c r="F36" s="13"/>
      <c r="G36" s="13"/>
      <c r="H36" s="13"/>
      <c r="I36" s="35">
        <f>C18-I35</f>
        <v>-0.23999999999068677</v>
      </c>
      <c r="J36" s="14"/>
      <c r="K36" s="14"/>
      <c r="L36" s="14"/>
    </row>
    <row r="37" spans="2:12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</sheetData>
  <mergeCells count="8">
    <mergeCell ref="B10:I10"/>
    <mergeCell ref="B11:I11"/>
    <mergeCell ref="B12:I12"/>
    <mergeCell ref="B22:B23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2014-03-25T05:38:12Z</dcterms:modified>
  <cp:category/>
  <cp:version/>
  <cp:contentType/>
  <cp:contentStatus/>
</cp:coreProperties>
</file>