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<sst xmlns="http://schemas.openxmlformats.org/spreadsheetml/2006/main" count="41" uniqueCount="39">
  <si>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</si>
  <si>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</si>
  <si>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</si>
  <si>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</si>
  <si>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</si>
  <si>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</si>
  <si>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</si>
  <si>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</si>
  <si>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</si>
  <si>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</si>
  <si>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</si>
  <si>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</si>
  <si>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</si>
  <si>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</si>
  <si>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</si>
  <si>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</si>
  <si>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</si>
  <si>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</si>
  <si>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>Плановые расходы</t>
  </si>
  <si>
    <t xml:space="preserve">Старший по дому 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</si>
  <si>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</si>
  <si>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ул.Вокзальная, 25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</si>
  <si>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</si>
  <si>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</si>
  <si>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</si>
  <si>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</si>
  <si>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</si>
  <si>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</si>
  <si>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Ремонт подъездов (первые этажи)</t>
  </si>
  <si>
    <t>п-д</t>
  </si>
  <si>
    <t>Ремонт кровли (кв. 35,36, 44,74,72), установка двери на кровлю</t>
  </si>
  <si>
    <t>?</t>
  </si>
  <si>
    <t>Ремонт ВРУ</t>
  </si>
  <si>
    <t>Замена запорной арматуры на стояках системы отопления</t>
  </si>
  <si>
    <t>шт.</t>
  </si>
  <si>
    <t>Замена запорной арматуры на узлах, розливах системы отопления</t>
  </si>
  <si>
    <t>Замена запорной арматуры на стояках ХГВС</t>
  </si>
  <si>
    <t>Замена трубопроводов канализации (в т.ч. на чердаке - фановая )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</si>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</sst>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B5" sqref="B5:I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7" ht="12.75">
      <c r="A1" s="1"/>
      <c r="B1" t="s">
        <v>0</v>
      </c>
      <c r="G1" s="2" t="s">
        <v>1</v>
      </c>
    </row>
    <row r="2" ht="12.75">
      <c r="A2" s="1"/>
    </row>
    <row r="3" spans="1:7" ht="12.75">
      <c r="A3" s="1"/>
      <c r="B3" s="3" t="s">
        <v>19</v>
      </c>
      <c r="G3" s="2" t="s">
        <v>15</v>
      </c>
    </row>
    <row r="4" spans="1:9" ht="12.75">
      <c r="A4" s="1"/>
      <c r="I4" s="4"/>
    </row>
    <row r="5" spans="1:9" ht="12.75">
      <c r="A5" s="1"/>
      <c r="B5" s="8" t="s">
        <v>2</v>
      </c>
      <c r="C5" s="8"/>
      <c r="D5" s="8"/>
      <c r="E5" s="8"/>
      <c r="F5" s="8"/>
      <c r="G5" s="8" t="s">
        <v>16</v>
      </c>
      <c r="H5" s="8"/>
      <c r="I5" s="9"/>
    </row>
    <row r="6" spans="1:9" ht="12.75">
      <c r="A6" s="1"/>
      <c r="B6" s="8"/>
      <c r="C6" s="8"/>
      <c r="D6" s="8"/>
      <c r="E6" s="8"/>
      <c r="F6" s="8"/>
      <c r="G6" s="8"/>
      <c r="H6" s="8"/>
      <c r="I6" s="8"/>
    </row>
    <row r="7" spans="1:9" ht="12.75">
      <c r="A7" s="1"/>
      <c r="B7" s="8"/>
      <c r="C7" s="8"/>
      <c r="D7" s="8"/>
      <c r="E7" s="8"/>
      <c r="F7" s="8"/>
      <c r="G7" s="8"/>
      <c r="H7" s="8"/>
      <c r="I7" s="8"/>
    </row>
    <row r="8" spans="1:9" ht="12.75">
      <c r="A8" s="1"/>
      <c r="B8" s="8"/>
      <c r="C8" s="8"/>
      <c r="D8" s="8"/>
      <c r="E8" s="8"/>
      <c r="F8" s="8"/>
      <c r="G8" s="8"/>
      <c r="H8" s="8"/>
      <c r="I8" s="8"/>
    </row>
    <row r="9" spans="1:9" ht="12.75">
      <c r="A9" s="1"/>
      <c r="B9" s="10" t="s">
        <v>20</v>
      </c>
      <c r="C9" s="10"/>
      <c r="D9" s="10"/>
      <c r="E9" s="10"/>
      <c r="F9" s="10"/>
      <c r="G9" s="10"/>
      <c r="H9" s="10"/>
      <c r="I9" s="10"/>
    </row>
    <row r="10" spans="1:9" ht="12.75">
      <c r="A10" s="1"/>
      <c r="B10" s="11" t="s">
        <v>3</v>
      </c>
      <c r="C10" s="11"/>
      <c r="D10" s="11"/>
      <c r="E10" s="11"/>
      <c r="F10" s="11"/>
      <c r="G10" s="11"/>
      <c r="H10" s="11"/>
      <c r="I10" s="11"/>
    </row>
    <row r="11" spans="1:9" ht="12.75">
      <c r="A11" s="1"/>
      <c r="B11" s="11" t="s">
        <v>21</v>
      </c>
      <c r="C11" s="11"/>
      <c r="D11" s="11"/>
      <c r="E11" s="11"/>
      <c r="F11" s="11"/>
      <c r="G11" s="11"/>
      <c r="H11" s="11"/>
      <c r="I11" s="11"/>
    </row>
    <row r="12" spans="1:9" ht="12.75">
      <c r="A12" s="1"/>
      <c r="B12" s="8"/>
      <c r="C12" s="8"/>
      <c r="D12" s="8"/>
      <c r="E12" s="8"/>
      <c r="F12" s="8"/>
      <c r="G12" s="8"/>
      <c r="H12" s="8"/>
      <c r="I12" s="8"/>
    </row>
    <row r="13" spans="1:9" ht="25.5">
      <c r="A13" s="1"/>
      <c r="B13" s="12"/>
      <c r="C13" s="13" t="s">
        <v>4</v>
      </c>
      <c r="D13" s="8"/>
      <c r="E13" s="8"/>
      <c r="F13" s="8"/>
      <c r="G13" s="8"/>
      <c r="H13" s="8"/>
      <c r="I13" s="8"/>
    </row>
    <row r="14" spans="1:9" ht="12.75">
      <c r="A14" s="1"/>
      <c r="B14" s="14" t="s">
        <v>22</v>
      </c>
      <c r="C14" s="15">
        <v>0</v>
      </c>
      <c r="D14" s="8"/>
      <c r="E14" s="8"/>
      <c r="F14" s="8"/>
      <c r="G14" s="8"/>
      <c r="H14" s="8"/>
      <c r="I14" s="8"/>
    </row>
    <row r="15" spans="1:9" ht="12.75">
      <c r="A15" s="1"/>
      <c r="B15" s="14" t="s">
        <v>23</v>
      </c>
      <c r="C15" s="15">
        <v>664928</v>
      </c>
      <c r="D15" s="8"/>
      <c r="E15" s="8"/>
      <c r="F15" s="8"/>
      <c r="G15" s="8"/>
      <c r="H15" s="8"/>
      <c r="I15" s="8"/>
    </row>
    <row r="16" spans="1:9" ht="12.75">
      <c r="A16" s="1"/>
      <c r="B16" s="16" t="s">
        <v>17</v>
      </c>
      <c r="C16" s="15">
        <f>C15*10%</f>
        <v>66492.8</v>
      </c>
      <c r="D16" s="8"/>
      <c r="E16" s="8"/>
      <c r="F16" s="8"/>
      <c r="G16" s="8"/>
      <c r="H16" s="8"/>
      <c r="I16" s="8"/>
    </row>
    <row r="17" spans="1:9" ht="12.75">
      <c r="A17" s="1"/>
      <c r="B17" s="17" t="s">
        <v>18</v>
      </c>
      <c r="C17" s="18">
        <f>(C14+C15-C16)*80%</f>
        <v>478748.16</v>
      </c>
      <c r="D17" s="8"/>
      <c r="E17" s="8"/>
      <c r="F17" s="8"/>
      <c r="G17" s="8"/>
      <c r="H17" s="8"/>
      <c r="I17" s="8"/>
    </row>
    <row r="18" spans="1:9" ht="12.75">
      <c r="A18" s="1"/>
      <c r="B18" s="12" t="s">
        <v>5</v>
      </c>
      <c r="C18" s="15">
        <f>(C14+C15-C16)*20%</f>
        <v>119687.04</v>
      </c>
      <c r="D18" s="8"/>
      <c r="E18" s="8"/>
      <c r="F18" s="8"/>
      <c r="G18" s="8"/>
      <c r="H18" s="8"/>
      <c r="I18" s="8"/>
    </row>
    <row r="19" spans="1:9" ht="12.75">
      <c r="A19" s="1"/>
      <c r="B19" s="12" t="s">
        <v>6</v>
      </c>
      <c r="C19" s="19">
        <v>3.81</v>
      </c>
      <c r="D19" s="8"/>
      <c r="E19" s="8"/>
      <c r="F19" s="8"/>
      <c r="G19" s="8"/>
      <c r="H19" s="8"/>
      <c r="I19" s="8"/>
    </row>
    <row r="20" spans="1:9" ht="12.75">
      <c r="A20" s="1"/>
      <c r="B20" s="8"/>
      <c r="C20" s="8"/>
      <c r="D20" s="8"/>
      <c r="E20" s="8"/>
      <c r="F20" s="8"/>
      <c r="G20" s="8"/>
      <c r="H20" s="8"/>
      <c r="I20" s="8"/>
    </row>
    <row r="21" spans="1:9" ht="12.75" customHeight="1">
      <c r="A21" s="1"/>
      <c r="B21" s="20" t="s">
        <v>7</v>
      </c>
      <c r="C21" s="20" t="s">
        <v>8</v>
      </c>
      <c r="D21" s="20" t="s">
        <v>9</v>
      </c>
      <c r="E21" s="21" t="s">
        <v>10</v>
      </c>
      <c r="F21" s="21"/>
      <c r="G21" s="21"/>
      <c r="H21" s="21"/>
      <c r="I21" s="20" t="s">
        <v>11</v>
      </c>
    </row>
    <row r="22" spans="1:9" ht="12.75" customHeight="1">
      <c r="A22" s="1"/>
      <c r="B22" s="20"/>
      <c r="C22" s="20"/>
      <c r="D22" s="20"/>
      <c r="E22" s="22" t="s">
        <v>24</v>
      </c>
      <c r="F22" s="23" t="s">
        <v>25</v>
      </c>
      <c r="G22" s="22" t="s">
        <v>26</v>
      </c>
      <c r="H22" s="23" t="s">
        <v>27</v>
      </c>
      <c r="I22" s="20"/>
    </row>
    <row r="23" spans="1:9" ht="12.75">
      <c r="A23" s="1"/>
      <c r="B23" s="24" t="s">
        <v>14</v>
      </c>
      <c r="C23" s="25" t="s">
        <v>12</v>
      </c>
      <c r="D23" s="22">
        <v>4</v>
      </c>
      <c r="E23" s="26">
        <v>20000</v>
      </c>
      <c r="F23" s="15"/>
      <c r="G23" s="22">
        <v>20000</v>
      </c>
      <c r="H23" s="15"/>
      <c r="I23" s="15">
        <f aca="true" t="shared" si="0" ref="I23:I30">SUM(E23:H23)</f>
        <v>40000</v>
      </c>
    </row>
    <row r="24" spans="1:11" ht="12.75">
      <c r="A24" s="5"/>
      <c r="B24" s="6" t="s">
        <v>28</v>
      </c>
      <c r="C24" s="27" t="s">
        <v>29</v>
      </c>
      <c r="D24" s="28">
        <v>4</v>
      </c>
      <c r="E24" s="26"/>
      <c r="F24" s="26">
        <v>60000</v>
      </c>
      <c r="G24" s="28"/>
      <c r="H24" s="26"/>
      <c r="I24" s="26">
        <f t="shared" si="0"/>
        <v>60000</v>
      </c>
      <c r="J24" s="7"/>
      <c r="K24" s="7"/>
    </row>
    <row r="25" spans="1:11" ht="25.5">
      <c r="A25" s="5"/>
      <c r="B25" s="29" t="s">
        <v>30</v>
      </c>
      <c r="C25" s="27"/>
      <c r="D25" s="28"/>
      <c r="E25" s="26"/>
      <c r="F25" s="26">
        <v>50000</v>
      </c>
      <c r="G25" s="28"/>
      <c r="H25" s="26"/>
      <c r="I25" s="26">
        <f t="shared" si="0"/>
        <v>50000</v>
      </c>
      <c r="J25" s="7" t="s">
        <v>31</v>
      </c>
      <c r="K25" s="7"/>
    </row>
    <row r="26" spans="1:11" ht="12.75">
      <c r="A26" s="5"/>
      <c r="B26" s="6" t="s">
        <v>32</v>
      </c>
      <c r="C26" s="27"/>
      <c r="D26" s="28"/>
      <c r="E26" s="26">
        <v>10000</v>
      </c>
      <c r="F26" s="26"/>
      <c r="G26" s="28"/>
      <c r="H26" s="26"/>
      <c r="I26" s="26">
        <f t="shared" si="0"/>
        <v>10000</v>
      </c>
      <c r="J26" s="7"/>
      <c r="K26" s="7"/>
    </row>
    <row r="27" spans="1:11" ht="25.5">
      <c r="A27" s="5"/>
      <c r="B27" s="29" t="s">
        <v>33</v>
      </c>
      <c r="C27" s="27" t="s">
        <v>34</v>
      </c>
      <c r="D27" s="28">
        <v>160</v>
      </c>
      <c r="E27" s="26"/>
      <c r="F27" s="26">
        <v>90000</v>
      </c>
      <c r="G27" s="28"/>
      <c r="H27" s="26"/>
      <c r="I27" s="26">
        <f t="shared" si="0"/>
        <v>90000</v>
      </c>
      <c r="J27" s="7"/>
      <c r="K27" s="7"/>
    </row>
    <row r="28" spans="1:11" ht="25.5">
      <c r="A28" s="5"/>
      <c r="B28" s="29" t="s">
        <v>35</v>
      </c>
      <c r="C28" s="27" t="s">
        <v>34</v>
      </c>
      <c r="D28" s="28">
        <v>20</v>
      </c>
      <c r="E28" s="26"/>
      <c r="F28" s="26">
        <v>50000</v>
      </c>
      <c r="G28" s="28">
        <v>70000</v>
      </c>
      <c r="H28" s="26"/>
      <c r="I28" s="26">
        <f t="shared" si="0"/>
        <v>120000</v>
      </c>
      <c r="J28" s="7"/>
      <c r="K28" s="7"/>
    </row>
    <row r="29" spans="1:11" ht="12.75">
      <c r="A29" s="5"/>
      <c r="B29" s="29" t="s">
        <v>36</v>
      </c>
      <c r="C29" s="27" t="s">
        <v>34</v>
      </c>
      <c r="D29" s="28">
        <v>80</v>
      </c>
      <c r="E29" s="26"/>
      <c r="F29" s="26">
        <v>40000</v>
      </c>
      <c r="G29" s="28"/>
      <c r="H29" s="26"/>
      <c r="I29" s="26">
        <f t="shared" si="0"/>
        <v>40000</v>
      </c>
      <c r="J29" s="7"/>
      <c r="K29" s="7"/>
    </row>
    <row r="30" spans="1:9" ht="25.5">
      <c r="A30" s="1"/>
      <c r="B30" s="24" t="s">
        <v>37</v>
      </c>
      <c r="C30" s="30" t="s">
        <v>38</v>
      </c>
      <c r="D30" s="22">
        <v>50</v>
      </c>
      <c r="E30" s="15">
        <v>38748</v>
      </c>
      <c r="F30" s="15"/>
      <c r="G30" s="22">
        <v>30000</v>
      </c>
      <c r="H30" s="15"/>
      <c r="I30" s="15">
        <f t="shared" si="0"/>
        <v>68748</v>
      </c>
    </row>
    <row r="31" spans="1:9" ht="12.75">
      <c r="A31" s="1"/>
      <c r="B31" s="31" t="s">
        <v>13</v>
      </c>
      <c r="C31" s="12"/>
      <c r="D31" s="12"/>
      <c r="E31" s="32">
        <f>SUM(E23:E30)</f>
        <v>68748</v>
      </c>
      <c r="F31" s="32">
        <f>SUM(F23:F30)</f>
        <v>290000</v>
      </c>
      <c r="G31" s="32">
        <f>SUM(G23:G30)</f>
        <v>120000</v>
      </c>
      <c r="H31" s="32">
        <f>SUM(H23:H30)</f>
        <v>0</v>
      </c>
      <c r="I31" s="18">
        <f>SUM(I23:I30)</f>
        <v>478748</v>
      </c>
    </row>
    <row r="32" spans="1:9" ht="12.75">
      <c r="A32" s="1"/>
      <c r="B32" s="8"/>
      <c r="C32" s="8"/>
      <c r="D32" s="8"/>
      <c r="E32" s="8"/>
      <c r="F32" s="8"/>
      <c r="G32" s="8"/>
      <c r="H32" s="8"/>
      <c r="I32" s="33">
        <f>C17-I31</f>
        <v>0.15999999997438863</v>
      </c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</sheetData>
  <mergeCells count="8">
    <mergeCell ref="B9:I9"/>
    <mergeCell ref="B21:B22"/>
    <mergeCell ref="C21:C22"/>
    <mergeCell ref="D21:D22"/>
    <mergeCell ref="E21:H21"/>
    <mergeCell ref="I21:I22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2014-03-25T05:37:45Z</dcterms:modified>
  <cp:category/>
  <cp:version/>
  <cp:contentType/>
  <cp:contentStatus/>
</cp:coreProperties>
</file>