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<sst xmlns="http://schemas.openxmlformats.org/spreadsheetml/2006/main" count="44" uniqueCount="38">
  <si>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</si>
  <si>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</si>
  <si>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</si>
  <si>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</si>
  <si>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</si>
  <si>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</si>
  <si>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</si>
  <si>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</si>
  <si>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</si>
  <si>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</si>
  <si>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</si>
  <si>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</si>
  <si>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</si>
  <si>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</si>
  <si>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Директор ООО "Управдом"</t>
  </si>
  <si>
    <t>________________ О.Г.Урядов</t>
  </si>
  <si>
    <t>Управление домом 10%</t>
  </si>
  <si>
    <t>шт.</t>
  </si>
  <si>
    <t xml:space="preserve">Старший по дому </t>
  </si>
  <si>
    <t>Ремонт электрощитков со сменой автоматов</t>
  </si>
  <si>
    <t>Замена запорной арматуры на узлах, розливах системы отопления</t>
  </si>
  <si>
    <t>Ремонт лестничного марша в подъезде №6</t>
  </si>
  <si>
    <t>План на 2010-11гг</t>
  </si>
  <si>
    <r>
      <t xml:space="preserve">по адресу </t>
    </r>
    <r>
      <rPr>
        <b/>
        <sz val="10"/>
        <rFont val="Arial"/>
        <family val="2"/>
      </rPr>
      <t>пер. Новый, 1</t>
    </r>
  </si>
  <si>
    <t>Остаток на начало 2010г</t>
  </si>
  <si>
    <t>Сумма начислений за 2010-11гг</t>
  </si>
  <si>
    <t>I-II кв.2010г</t>
  </si>
  <si>
    <t>III-IV кв.2010г</t>
  </si>
  <si>
    <t>I-II кв.2011г</t>
  </si>
  <si>
    <t>III-IV кв.2011г</t>
  </si>
  <si>
    <t xml:space="preserve">Ремонт при проведении опрессовки </t>
  </si>
  <si>
    <t>Ремонт входов в подвал</t>
  </si>
  <si>
    <t>Ремонт козырьков над подъездами</t>
  </si>
  <si>
    <t>Замена стояка отопления в третьем подъезде</t>
  </si>
  <si>
    <t>Ремонт ВРУ (замена щита управления)</t>
  </si>
  <si>
    <t>Замена розлива ХГВС</t>
  </si>
  <si>
    <t>Замена запорной арматуры на вводе ХВС</t>
  </si>
  <si>
    <t>Замена запорной арматуры на стояках ХГВС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</si>
</sst>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B10" sqref="B10:L4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7" ht="12.75">
      <c r="A1" s="2"/>
      <c r="B1" t="s">
        <v>0</v>
      </c>
      <c r="G1" s="4" t="s">
        <v>1</v>
      </c>
    </row>
    <row r="2" ht="12.75">
      <c r="A2" s="2"/>
    </row>
    <row r="3" spans="1:7" ht="12.75">
      <c r="A3" s="2"/>
      <c r="B3" s="5" t="s">
        <v>18</v>
      </c>
      <c r="G3" s="4" t="s">
        <v>14</v>
      </c>
    </row>
    <row r="4" spans="1:9" ht="12.75">
      <c r="A4" s="2"/>
      <c r="I4" s="6"/>
    </row>
    <row r="5" spans="1:9" ht="12.75">
      <c r="A5" s="2"/>
      <c r="B5" t="s">
        <v>2</v>
      </c>
      <c r="G5" t="s">
        <v>15</v>
      </c>
      <c r="I5" s="6"/>
    </row>
    <row r="6" ht="12.75">
      <c r="A6" s="2"/>
    </row>
    <row r="7" ht="12.75">
      <c r="A7" s="2"/>
    </row>
    <row r="8" ht="12.75">
      <c r="A8" s="2"/>
    </row>
    <row r="9" spans="1:9" ht="12.75">
      <c r="A9" s="2"/>
      <c r="B9" s="8" t="s">
        <v>22</v>
      </c>
      <c r="C9" s="8"/>
      <c r="D9" s="8"/>
      <c r="E9" s="8"/>
      <c r="F9" s="8"/>
      <c r="G9" s="8"/>
      <c r="H9" s="8"/>
      <c r="I9" s="8"/>
    </row>
    <row r="10" spans="1:12" ht="12.75">
      <c r="A10" s="2"/>
      <c r="B10" s="9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</row>
    <row r="11" spans="1:12" ht="12.75">
      <c r="A11" s="2"/>
      <c r="B11" s="9" t="s">
        <v>23</v>
      </c>
      <c r="C11" s="9"/>
      <c r="D11" s="9"/>
      <c r="E11" s="9"/>
      <c r="F11" s="9"/>
      <c r="G11" s="9"/>
      <c r="H11" s="9"/>
      <c r="I11" s="9"/>
      <c r="J11" s="10"/>
      <c r="K11" s="10"/>
      <c r="L11" s="10"/>
    </row>
    <row r="12" spans="1:12" ht="12.75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25.5">
      <c r="A13" s="2"/>
      <c r="B13" s="11"/>
      <c r="C13" s="12" t="s">
        <v>4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2"/>
      <c r="B14" s="13" t="s">
        <v>24</v>
      </c>
      <c r="C14" s="14">
        <v>0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2"/>
      <c r="B15" s="13" t="s">
        <v>25</v>
      </c>
      <c r="C15" s="14">
        <v>612466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2"/>
      <c r="B16" s="15" t="s">
        <v>16</v>
      </c>
      <c r="C16" s="14">
        <f>C15*10%</f>
        <v>61246.600000000006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2"/>
      <c r="B17" s="16" t="s">
        <v>13</v>
      </c>
      <c r="C17" s="17">
        <f>(C14+C15-C16)*80%</f>
        <v>440975.52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2"/>
      <c r="B18" s="11" t="s">
        <v>5</v>
      </c>
      <c r="C18" s="14">
        <f>(C14+C15-C16)*20%</f>
        <v>110243.88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2"/>
      <c r="B19" s="11" t="s">
        <v>6</v>
      </c>
      <c r="C19" s="18">
        <v>3.81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2"/>
      <c r="B21" s="19" t="s">
        <v>7</v>
      </c>
      <c r="C21" s="19" t="s">
        <v>8</v>
      </c>
      <c r="D21" s="19" t="s">
        <v>9</v>
      </c>
      <c r="E21" s="20" t="s">
        <v>10</v>
      </c>
      <c r="F21" s="20"/>
      <c r="G21" s="20"/>
      <c r="H21" s="20"/>
      <c r="I21" s="19" t="s">
        <v>11</v>
      </c>
      <c r="J21" s="10"/>
      <c r="K21" s="10"/>
      <c r="L21" s="10"/>
    </row>
    <row r="22" spans="1:12" ht="12.75" customHeight="1">
      <c r="A22" s="2"/>
      <c r="B22" s="19"/>
      <c r="C22" s="19"/>
      <c r="D22" s="19"/>
      <c r="E22" s="21" t="s">
        <v>26</v>
      </c>
      <c r="F22" s="22" t="s">
        <v>27</v>
      </c>
      <c r="G22" s="21" t="s">
        <v>28</v>
      </c>
      <c r="H22" s="22" t="s">
        <v>29</v>
      </c>
      <c r="I22" s="19"/>
      <c r="J22" s="10"/>
      <c r="K22" s="10"/>
      <c r="L22" s="10"/>
    </row>
    <row r="23" spans="1:12" ht="12.75" customHeight="1">
      <c r="A23" s="2"/>
      <c r="B23" s="23" t="s">
        <v>30</v>
      </c>
      <c r="C23" s="24"/>
      <c r="D23" s="21"/>
      <c r="E23" s="25">
        <v>5000</v>
      </c>
      <c r="F23" s="14"/>
      <c r="G23" s="21">
        <v>5000</v>
      </c>
      <c r="H23" s="14"/>
      <c r="I23" s="14">
        <f aca="true" t="shared" si="0" ref="I23:I33">SUM(E23:H23)</f>
        <v>10000</v>
      </c>
      <c r="J23" s="10"/>
      <c r="K23" s="10"/>
      <c r="L23" s="10"/>
    </row>
    <row r="24" spans="1:12" ht="12.75" customHeight="1">
      <c r="A24" s="2"/>
      <c r="B24" s="1" t="s">
        <v>31</v>
      </c>
      <c r="C24" s="24" t="s">
        <v>17</v>
      </c>
      <c r="D24" s="21">
        <v>3</v>
      </c>
      <c r="E24" s="14"/>
      <c r="F24" s="10"/>
      <c r="G24" s="21">
        <v>120000</v>
      </c>
      <c r="H24" s="14"/>
      <c r="I24" s="14">
        <f t="shared" si="0"/>
        <v>120000</v>
      </c>
      <c r="J24" s="10"/>
      <c r="K24" s="10"/>
      <c r="L24" s="10"/>
    </row>
    <row r="25" spans="1:12" ht="12.75">
      <c r="A25" s="7"/>
      <c r="B25" s="26" t="s">
        <v>32</v>
      </c>
      <c r="C25" s="27" t="s">
        <v>17</v>
      </c>
      <c r="D25" s="28">
        <v>6</v>
      </c>
      <c r="E25" s="25"/>
      <c r="F25" s="25">
        <v>80000</v>
      </c>
      <c r="G25" s="29"/>
      <c r="H25" s="25"/>
      <c r="I25" s="25">
        <f t="shared" si="0"/>
        <v>80000</v>
      </c>
      <c r="J25" s="29"/>
      <c r="K25" s="29"/>
      <c r="L25" s="10"/>
    </row>
    <row r="26" spans="1:12" ht="12.75">
      <c r="A26" s="7"/>
      <c r="B26" s="30" t="s">
        <v>33</v>
      </c>
      <c r="C26" s="27" t="s">
        <v>17</v>
      </c>
      <c r="D26" s="28">
        <v>1</v>
      </c>
      <c r="E26" s="25"/>
      <c r="F26" s="25">
        <v>30000</v>
      </c>
      <c r="G26" s="28"/>
      <c r="H26" s="25"/>
      <c r="I26" s="25">
        <f t="shared" si="0"/>
        <v>30000</v>
      </c>
      <c r="J26" s="29"/>
      <c r="K26" s="29"/>
      <c r="L26" s="10"/>
    </row>
    <row r="27" spans="1:12" ht="12.75">
      <c r="A27" s="2"/>
      <c r="B27" s="31" t="s">
        <v>19</v>
      </c>
      <c r="C27" s="24" t="s">
        <v>17</v>
      </c>
      <c r="D27" s="21">
        <v>15</v>
      </c>
      <c r="E27" s="25">
        <v>15000</v>
      </c>
      <c r="F27" s="10"/>
      <c r="G27" s="21">
        <v>20000</v>
      </c>
      <c r="H27" s="14"/>
      <c r="I27" s="14">
        <f>SUM(E27:H27)</f>
        <v>35000</v>
      </c>
      <c r="J27" s="10"/>
      <c r="K27" s="10"/>
      <c r="L27" s="10"/>
    </row>
    <row r="28" spans="1:12" ht="12.75">
      <c r="A28" s="7"/>
      <c r="B28" s="30" t="s">
        <v>34</v>
      </c>
      <c r="C28" s="27"/>
      <c r="D28" s="28"/>
      <c r="E28" s="25"/>
      <c r="F28" s="25">
        <v>40000</v>
      </c>
      <c r="G28" s="28"/>
      <c r="H28" s="25"/>
      <c r="I28" s="25">
        <f t="shared" si="0"/>
        <v>40000</v>
      </c>
      <c r="J28" s="29"/>
      <c r="K28" s="29"/>
      <c r="L28" s="10"/>
    </row>
    <row r="29" spans="1:12" ht="12.75">
      <c r="A29" s="7"/>
      <c r="B29" s="32" t="s">
        <v>35</v>
      </c>
      <c r="C29" s="27"/>
      <c r="D29" s="28"/>
      <c r="E29" s="25"/>
      <c r="F29" s="25">
        <v>59000</v>
      </c>
      <c r="G29" s="28"/>
      <c r="H29" s="25"/>
      <c r="I29" s="25">
        <f t="shared" si="0"/>
        <v>59000</v>
      </c>
      <c r="J29" s="29"/>
      <c r="K29" s="29"/>
      <c r="L29" s="10"/>
    </row>
    <row r="30" spans="1:12" ht="12.75">
      <c r="A30" s="7"/>
      <c r="B30" s="26" t="s">
        <v>36</v>
      </c>
      <c r="C30" s="27"/>
      <c r="D30" s="28"/>
      <c r="E30" s="25"/>
      <c r="F30" s="28">
        <v>9000</v>
      </c>
      <c r="G30" s="30"/>
      <c r="H30" s="25"/>
      <c r="I30" s="25">
        <f t="shared" si="0"/>
        <v>9000</v>
      </c>
      <c r="J30" s="29"/>
      <c r="K30" s="29"/>
      <c r="L30" s="10"/>
    </row>
    <row r="31" spans="1:12" ht="12.75">
      <c r="A31" s="7"/>
      <c r="B31" s="26" t="s">
        <v>37</v>
      </c>
      <c r="C31" s="33" t="s">
        <v>17</v>
      </c>
      <c r="D31" s="28">
        <v>40</v>
      </c>
      <c r="E31" s="25"/>
      <c r="F31" s="28">
        <v>20000</v>
      </c>
      <c r="G31" s="29"/>
      <c r="H31" s="25"/>
      <c r="I31" s="25">
        <f t="shared" si="0"/>
        <v>20000</v>
      </c>
      <c r="J31" s="29"/>
      <c r="K31" s="29"/>
      <c r="L31" s="10"/>
    </row>
    <row r="32" spans="1:12" ht="25.5">
      <c r="A32" s="2"/>
      <c r="B32" s="31" t="s">
        <v>20</v>
      </c>
      <c r="C32" s="24" t="s">
        <v>17</v>
      </c>
      <c r="D32" s="21">
        <v>12</v>
      </c>
      <c r="E32" s="14"/>
      <c r="F32" s="10"/>
      <c r="G32" s="14">
        <v>36000</v>
      </c>
      <c r="H32" s="14"/>
      <c r="I32" s="14">
        <f t="shared" si="0"/>
        <v>36000</v>
      </c>
      <c r="J32" s="10"/>
      <c r="K32" s="10"/>
      <c r="L32" s="10"/>
    </row>
    <row r="33" spans="1:12" ht="12.75">
      <c r="A33" s="2"/>
      <c r="B33" s="3" t="s">
        <v>21</v>
      </c>
      <c r="C33" s="24" t="s">
        <v>17</v>
      </c>
      <c r="D33" s="21">
        <v>6</v>
      </c>
      <c r="E33" s="14"/>
      <c r="F33" s="14"/>
      <c r="G33" s="14"/>
      <c r="H33" s="14">
        <v>1976</v>
      </c>
      <c r="I33" s="14">
        <f t="shared" si="0"/>
        <v>1976</v>
      </c>
      <c r="J33" s="10"/>
      <c r="K33" s="10"/>
      <c r="L33" s="10"/>
    </row>
    <row r="34" spans="1:12" ht="12.75">
      <c r="A34" s="2"/>
      <c r="B34" s="34" t="s">
        <v>12</v>
      </c>
      <c r="C34" s="11"/>
      <c r="D34" s="11"/>
      <c r="E34" s="35">
        <f>SUM(E23:E33)</f>
        <v>20000</v>
      </c>
      <c r="F34" s="35">
        <f>SUM(F23:F33)</f>
        <v>238000</v>
      </c>
      <c r="G34" s="35">
        <f>SUM(G23:G33)</f>
        <v>181000</v>
      </c>
      <c r="H34" s="35">
        <f>SUM(H23:H33)</f>
        <v>1976</v>
      </c>
      <c r="I34" s="17">
        <f>SUM(I23:I33)</f>
        <v>440976</v>
      </c>
      <c r="J34" s="10"/>
      <c r="K34" s="10"/>
      <c r="L34" s="10"/>
    </row>
    <row r="35" spans="1:12" ht="12.75">
      <c r="A35" s="2"/>
      <c r="B35" s="10"/>
      <c r="C35" s="10"/>
      <c r="D35" s="10"/>
      <c r="E35" s="10"/>
      <c r="F35" s="10"/>
      <c r="G35" s="10"/>
      <c r="H35" s="10"/>
      <c r="I35" s="36">
        <f>C17-I34</f>
        <v>-0.47999999998137355</v>
      </c>
      <c r="J35" s="10"/>
      <c r="K35" s="10"/>
      <c r="L35" s="10"/>
    </row>
    <row r="36" spans="1:12" ht="12.75">
      <c r="A36" s="2"/>
      <c r="B36" s="10"/>
      <c r="C36" s="10"/>
      <c r="D36" s="10"/>
      <c r="E36" s="10"/>
      <c r="F36" s="10"/>
      <c r="G36" s="10"/>
      <c r="H36" s="10"/>
      <c r="I36" s="36"/>
      <c r="J36" s="10"/>
      <c r="K36" s="10"/>
      <c r="L36" s="10"/>
    </row>
    <row r="37" spans="2:12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2:1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</sheetData>
  <mergeCells count="8">
    <mergeCell ref="B9:I9"/>
    <mergeCell ref="B10:I10"/>
    <mergeCell ref="B21:B22"/>
    <mergeCell ref="C21:C22"/>
    <mergeCell ref="D21:D22"/>
    <mergeCell ref="E21:H21"/>
    <mergeCell ref="I21:I22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2014-03-25T05:39:28Z</dcterms:modified>
  <cp:category/>
  <cp:version/>
  <cp:contentType/>
  <cp:contentStatus/>
</cp:coreProperties>
</file>