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<sst xmlns="http://schemas.openxmlformats.org/spreadsheetml/2006/main" count="42" uniqueCount="37">
  <si>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СОГЛАСОВАНО:</t>
  </si>
  <si>
    <t>УТВЕРЖДАЮ:</t>
  </si>
  <si>
    <t xml:space="preserve">     ________________ ( ________________________ )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</si>
  <si>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</si>
  <si>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</si>
  <si>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</si>
  <si>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</si>
  <si>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</si>
  <si>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</si>
  <si>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</si>
  <si>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</si>
  <si>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</si>
  <si>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Плановые расходы</t>
  </si>
  <si>
    <t>работ по текущему ремонту общего имущества многоквартирного жилого дома</t>
  </si>
  <si>
    <t>Директор ООО "Управдом"</t>
  </si>
  <si>
    <t>________________ О.Г.Урядов</t>
  </si>
  <si>
    <t>Управление домом 10%</t>
  </si>
  <si>
    <t>I кв.</t>
  </si>
  <si>
    <t>II кв.</t>
  </si>
  <si>
    <t>III кв.</t>
  </si>
  <si>
    <t>IV кв.</t>
  </si>
  <si>
    <t xml:space="preserve">Старший по дому </t>
  </si>
  <si>
    <t>Ремонт отмостки</t>
  </si>
  <si>
    <t>м</t>
  </si>
  <si>
    <t>План на 2010г</t>
  </si>
  <si>
    <r>
      <t xml:space="preserve">по адресу: </t>
    </r>
    <r>
      <rPr>
        <b/>
        <sz val="10"/>
        <rFont val="Arial"/>
        <family val="2"/>
      </rPr>
      <t>ул. Ивановского, 14</t>
    </r>
  </si>
  <si>
    <t>Остаток на начало 2010 года</t>
  </si>
  <si>
    <t>Сумма начислений за 2010 г</t>
  </si>
  <si>
    <t>Установка дверей (выход на кровлю)</t>
  </si>
  <si>
    <t>шт</t>
  </si>
  <si>
    <t>Замена запорной арматуры ХВС (ввод)</t>
  </si>
  <si>
    <t>Ремонт канализации в подвале</t>
  </si>
  <si>
    <t xml:space="preserve">м </t>
  </si>
  <si>
    <t>Ремонт подъездов (1 этажи)</t>
  </si>
  <si>
    <t>Регулятор температуры ГВС</t>
  </si>
  <si>
    <t>Замена запорной арматуры ХГВС (стояки)</t>
  </si>
  <si>
    <t>Ремонт ИТП при проведении опрессовки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</si>
</sst>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/>
    </xf>
    <xf numFmtId="0" fontId="0" fillId="0" borderId="2" xfId="0" applyFont="1" applyFill="1" applyBorder="1" applyAlignment="1">
      <alignment/>
    </xf>
    <xf numFmtId="0" fontId="0" fillId="0" borderId="0" xfId="0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2" xfId="0" applyFill="1" applyBorder="1" applyAlignment="1">
      <alignment/>
    </xf>
    <xf numFmtId="2" fontId="0" fillId="0" borderId="2" xfId="0" applyNumberForma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 quotePrefix="1">
      <alignment horizontal="left"/>
    </xf>
    <xf numFmtId="3" fontId="0" fillId="0" borderId="2" xfId="0" applyNumberFormat="1" applyFill="1" applyBorder="1" applyAlignment="1">
      <alignment horizontal="center"/>
    </xf>
    <xf numFmtId="0" fontId="2" fillId="0" borderId="2" xfId="0" applyFont="1" applyFill="1" applyBorder="1" applyAlignment="1" quotePrefix="1">
      <alignment horizontal="left"/>
    </xf>
    <xf numFmtId="3" fontId="2" fillId="0" borderId="2" xfId="0" applyNumberFormat="1" applyFon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 quotePrefix="1">
      <alignment horizontal="center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3" fontId="0" fillId="0" borderId="2" xfId="0" applyNumberFormat="1" applyFont="1" applyFill="1" applyBorder="1" applyAlignment="1" quotePrefix="1">
      <alignment horizontal="center"/>
    </xf>
    <xf numFmtId="2" fontId="0" fillId="0" borderId="2" xfId="0" applyNumberFormat="1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B14" sqref="B14:K40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1" ht="12.75">
      <c r="A1" s="2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1" t="s">
        <v>0</v>
      </c>
      <c r="C2" s="1"/>
      <c r="D2" s="1"/>
      <c r="E2" s="1"/>
      <c r="F2" s="3" t="s">
        <v>1</v>
      </c>
      <c r="G2" s="1"/>
      <c r="H2" s="1"/>
      <c r="I2" s="1"/>
      <c r="J2" s="1"/>
      <c r="K2" s="1"/>
    </row>
    <row r="3" spans="1:11" ht="12.75">
      <c r="A3" s="2"/>
      <c r="B3" s="1"/>
      <c r="C3" s="1"/>
      <c r="D3" s="1"/>
      <c r="E3" s="1"/>
      <c r="F3" s="1"/>
      <c r="G3" s="1"/>
      <c r="H3" s="1"/>
      <c r="I3" s="1"/>
      <c r="J3" s="1"/>
      <c r="K3" s="5"/>
    </row>
    <row r="4" spans="1:11" ht="12.75">
      <c r="A4" s="2"/>
      <c r="B4" s="4" t="s">
        <v>21</v>
      </c>
      <c r="C4" s="1"/>
      <c r="D4" s="1"/>
      <c r="E4" s="1"/>
      <c r="F4" s="3" t="s">
        <v>14</v>
      </c>
      <c r="G4" s="1"/>
      <c r="H4" s="1"/>
      <c r="I4" s="1"/>
      <c r="J4" s="1"/>
      <c r="K4" s="1"/>
    </row>
    <row r="5" spans="1:11" ht="12.75">
      <c r="A5" s="2"/>
      <c r="B5" s="1"/>
      <c r="C5" s="1"/>
      <c r="D5" s="1"/>
      <c r="E5" s="1"/>
      <c r="F5" s="1"/>
      <c r="G5" s="1"/>
      <c r="H5" s="1"/>
      <c r="I5" s="1"/>
      <c r="J5" s="1"/>
      <c r="K5" s="5"/>
    </row>
    <row r="6" spans="1:11" ht="12.75">
      <c r="A6" s="2"/>
      <c r="B6" s="1" t="s">
        <v>2</v>
      </c>
      <c r="C6" s="1"/>
      <c r="D6" s="1"/>
      <c r="E6" s="1"/>
      <c r="F6" s="1" t="s">
        <v>15</v>
      </c>
      <c r="G6" s="1"/>
      <c r="H6" s="1"/>
      <c r="I6" s="1"/>
      <c r="J6" s="1"/>
      <c r="K6" s="5"/>
    </row>
    <row r="7" spans="1:11" ht="12.75">
      <c r="A7" s="2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9" t="s">
        <v>24</v>
      </c>
      <c r="C10" s="9"/>
      <c r="D10" s="9"/>
      <c r="E10" s="9"/>
      <c r="F10" s="9"/>
      <c r="G10" s="9"/>
      <c r="H10" s="9"/>
      <c r="I10" s="9"/>
      <c r="J10" s="1"/>
      <c r="K10" s="1"/>
    </row>
    <row r="11" spans="1:11" ht="12.75">
      <c r="A11" s="2"/>
      <c r="B11" s="8" t="s">
        <v>13</v>
      </c>
      <c r="C11" s="8"/>
      <c r="D11" s="8"/>
      <c r="E11" s="8"/>
      <c r="F11" s="8"/>
      <c r="G11" s="8"/>
      <c r="H11" s="8"/>
      <c r="I11" s="8"/>
      <c r="J11" s="1"/>
      <c r="K11" s="1"/>
    </row>
    <row r="12" spans="1:11" ht="12.75">
      <c r="A12" s="2"/>
      <c r="B12" s="8" t="s">
        <v>25</v>
      </c>
      <c r="C12" s="8"/>
      <c r="D12" s="8"/>
      <c r="E12" s="8"/>
      <c r="F12" s="8"/>
      <c r="G12" s="8"/>
      <c r="H12" s="8"/>
      <c r="I12" s="8"/>
      <c r="J12" s="6"/>
      <c r="K12" s="6"/>
    </row>
    <row r="13" spans="1:11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5.5">
      <c r="A14" s="2"/>
      <c r="B14" s="10"/>
      <c r="C14" s="11" t="s">
        <v>3</v>
      </c>
      <c r="D14" s="12"/>
      <c r="E14" s="12"/>
      <c r="F14" s="12"/>
      <c r="G14" s="12"/>
      <c r="H14" s="12"/>
      <c r="I14" s="12"/>
      <c r="J14" s="12"/>
      <c r="K14" s="12"/>
    </row>
    <row r="15" spans="1:11" ht="12.75">
      <c r="A15" s="2"/>
      <c r="B15" s="13" t="s">
        <v>26</v>
      </c>
      <c r="C15" s="14">
        <v>-90189</v>
      </c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2"/>
      <c r="B16" s="13" t="s">
        <v>27</v>
      </c>
      <c r="C16" s="14">
        <v>588098.4</v>
      </c>
      <c r="D16" s="12"/>
      <c r="E16" s="12"/>
      <c r="F16" s="12"/>
      <c r="G16" s="12"/>
      <c r="H16" s="12"/>
      <c r="I16" s="12"/>
      <c r="J16" s="12"/>
      <c r="K16" s="12"/>
    </row>
    <row r="17" spans="1:11" ht="12.75">
      <c r="A17" s="2"/>
      <c r="B17" s="13" t="s">
        <v>16</v>
      </c>
      <c r="C17" s="14">
        <f>C16*10%</f>
        <v>58809.840000000004</v>
      </c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2"/>
      <c r="B18" s="15" t="s">
        <v>12</v>
      </c>
      <c r="C18" s="16">
        <f>(C15+C16-C17)*80%</f>
        <v>351279.64800000004</v>
      </c>
      <c r="D18" s="12"/>
      <c r="E18" s="12"/>
      <c r="F18" s="12"/>
      <c r="G18" s="12"/>
      <c r="H18" s="12"/>
      <c r="I18" s="12"/>
      <c r="J18" s="12"/>
      <c r="K18" s="12"/>
    </row>
    <row r="19" spans="1:11" ht="12.75">
      <c r="A19" s="2"/>
      <c r="B19" s="10" t="s">
        <v>4</v>
      </c>
      <c r="C19" s="14">
        <f>(C15+C16-C17)*20%</f>
        <v>87819.91200000001</v>
      </c>
      <c r="D19" s="12"/>
      <c r="E19" s="12"/>
      <c r="F19" s="12"/>
      <c r="G19" s="12"/>
      <c r="H19" s="12"/>
      <c r="I19" s="12"/>
      <c r="J19" s="12"/>
      <c r="K19" s="12"/>
    </row>
    <row r="20" spans="1:11" ht="12.75" customHeight="1">
      <c r="A20" s="2"/>
      <c r="B20" s="10" t="s">
        <v>5</v>
      </c>
      <c r="C20" s="17">
        <v>4</v>
      </c>
      <c r="D20" s="12"/>
      <c r="E20" s="12"/>
      <c r="F20" s="12"/>
      <c r="G20" s="12"/>
      <c r="H20" s="12"/>
      <c r="I20" s="12"/>
      <c r="J20" s="12"/>
      <c r="K20" s="12"/>
    </row>
    <row r="21" spans="1:11" ht="12.75" customHeight="1">
      <c r="A21" s="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.75" customHeight="1">
      <c r="A22" s="2"/>
      <c r="B22" s="18" t="s">
        <v>6</v>
      </c>
      <c r="C22" s="18" t="s">
        <v>7</v>
      </c>
      <c r="D22" s="18" t="s">
        <v>8</v>
      </c>
      <c r="E22" s="19" t="s">
        <v>9</v>
      </c>
      <c r="F22" s="19"/>
      <c r="G22" s="19"/>
      <c r="H22" s="19"/>
      <c r="I22" s="20" t="s">
        <v>10</v>
      </c>
      <c r="J22" s="12"/>
      <c r="K22" s="12"/>
    </row>
    <row r="23" spans="1:11" ht="12.75">
      <c r="A23" s="2"/>
      <c r="B23" s="18"/>
      <c r="C23" s="18"/>
      <c r="D23" s="18"/>
      <c r="E23" s="21" t="s">
        <v>17</v>
      </c>
      <c r="F23" s="22" t="s">
        <v>18</v>
      </c>
      <c r="G23" s="22" t="s">
        <v>19</v>
      </c>
      <c r="H23" s="22" t="s">
        <v>20</v>
      </c>
      <c r="I23" s="23"/>
      <c r="J23" s="12"/>
      <c r="K23" s="12"/>
    </row>
    <row r="24" spans="1:11" ht="12.75" customHeight="1">
      <c r="A24" s="2"/>
      <c r="B24" s="7" t="s">
        <v>28</v>
      </c>
      <c r="C24" s="24" t="s">
        <v>29</v>
      </c>
      <c r="D24" s="24">
        <v>2</v>
      </c>
      <c r="E24" s="25"/>
      <c r="F24" s="25"/>
      <c r="G24" s="25">
        <v>7000</v>
      </c>
      <c r="H24" s="25"/>
      <c r="I24" s="14">
        <f aca="true" t="shared" si="0" ref="I24:I31">SUM(E24:H24)</f>
        <v>7000</v>
      </c>
      <c r="J24" s="12"/>
      <c r="K24" s="12"/>
    </row>
    <row r="25" spans="1:11" ht="12.75">
      <c r="A25" s="2"/>
      <c r="B25" s="7" t="s">
        <v>30</v>
      </c>
      <c r="C25" s="24" t="s">
        <v>29</v>
      </c>
      <c r="D25" s="24">
        <v>3</v>
      </c>
      <c r="E25" s="25"/>
      <c r="F25" s="25">
        <v>12000</v>
      </c>
      <c r="G25" s="25"/>
      <c r="H25" s="25"/>
      <c r="I25" s="14">
        <f t="shared" si="0"/>
        <v>12000</v>
      </c>
      <c r="J25" s="12"/>
      <c r="K25" s="12"/>
    </row>
    <row r="26" spans="1:11" ht="12.75">
      <c r="A26" s="2"/>
      <c r="B26" s="7" t="s">
        <v>31</v>
      </c>
      <c r="C26" s="24" t="s">
        <v>32</v>
      </c>
      <c r="D26" s="24">
        <v>30</v>
      </c>
      <c r="E26" s="25">
        <v>30000</v>
      </c>
      <c r="F26" s="25"/>
      <c r="G26" s="25"/>
      <c r="H26" s="25"/>
      <c r="I26" s="14">
        <f t="shared" si="0"/>
        <v>30000</v>
      </c>
      <c r="J26" s="12"/>
      <c r="K26" s="12"/>
    </row>
    <row r="27" spans="1:11" ht="12.75">
      <c r="A27" s="2"/>
      <c r="B27" s="7" t="s">
        <v>33</v>
      </c>
      <c r="C27" s="24" t="s">
        <v>29</v>
      </c>
      <c r="D27" s="24">
        <v>6</v>
      </c>
      <c r="E27" s="25">
        <v>90000</v>
      </c>
      <c r="F27" s="25"/>
      <c r="G27" s="25"/>
      <c r="H27" s="25"/>
      <c r="I27" s="14">
        <f t="shared" si="0"/>
        <v>90000</v>
      </c>
      <c r="J27" s="12"/>
      <c r="K27" s="12"/>
    </row>
    <row r="28" spans="1:11" ht="12.75">
      <c r="A28" s="2"/>
      <c r="B28" s="26" t="s">
        <v>34</v>
      </c>
      <c r="C28" s="24" t="s">
        <v>29</v>
      </c>
      <c r="D28" s="24">
        <v>3</v>
      </c>
      <c r="E28" s="27"/>
      <c r="F28" s="27">
        <v>75000</v>
      </c>
      <c r="G28" s="27"/>
      <c r="H28" s="27"/>
      <c r="I28" s="14">
        <f t="shared" si="0"/>
        <v>75000</v>
      </c>
      <c r="J28" s="12"/>
      <c r="K28" s="12"/>
    </row>
    <row r="29" spans="1:11" ht="12.75">
      <c r="A29" s="2"/>
      <c r="B29" s="7" t="s">
        <v>35</v>
      </c>
      <c r="C29" s="24" t="s">
        <v>29</v>
      </c>
      <c r="D29" s="24">
        <v>60</v>
      </c>
      <c r="E29" s="27"/>
      <c r="F29" s="27">
        <v>36000</v>
      </c>
      <c r="G29" s="27"/>
      <c r="H29" s="27"/>
      <c r="I29" s="14">
        <f>SUM(E29:H29)</f>
        <v>36000</v>
      </c>
      <c r="J29" s="12"/>
      <c r="K29" s="12"/>
    </row>
    <row r="30" spans="1:11" ht="12.75">
      <c r="A30" s="2"/>
      <c r="B30" s="28" t="s">
        <v>36</v>
      </c>
      <c r="C30" s="21" t="s">
        <v>29</v>
      </c>
      <c r="D30" s="21">
        <v>6</v>
      </c>
      <c r="E30" s="27"/>
      <c r="F30" s="27"/>
      <c r="G30" s="27">
        <v>84280</v>
      </c>
      <c r="H30" s="27"/>
      <c r="I30" s="14">
        <f t="shared" si="0"/>
        <v>84280</v>
      </c>
      <c r="J30" s="12"/>
      <c r="K30" s="12"/>
    </row>
    <row r="31" spans="1:11" ht="12.75">
      <c r="A31" s="2"/>
      <c r="B31" s="26" t="s">
        <v>22</v>
      </c>
      <c r="C31" s="24" t="s">
        <v>23</v>
      </c>
      <c r="D31" s="24">
        <v>30</v>
      </c>
      <c r="E31" s="27"/>
      <c r="F31" s="27"/>
      <c r="G31" s="27">
        <v>17000</v>
      </c>
      <c r="H31" s="27"/>
      <c r="I31" s="14">
        <f t="shared" si="0"/>
        <v>17000</v>
      </c>
      <c r="J31" s="12"/>
      <c r="K31" s="12"/>
    </row>
    <row r="32" spans="1:11" ht="12.75">
      <c r="A32" s="2"/>
      <c r="B32" s="7" t="s">
        <v>11</v>
      </c>
      <c r="C32" s="7"/>
      <c r="D32" s="7"/>
      <c r="E32" s="27">
        <f>SUM(E24:E31)</f>
        <v>120000</v>
      </c>
      <c r="F32" s="27">
        <f>SUM(F24:F31)</f>
        <v>123000</v>
      </c>
      <c r="G32" s="27">
        <f>SUM(G24:G31)</f>
        <v>108280</v>
      </c>
      <c r="H32" s="27">
        <f>SUM(H24:H31)</f>
        <v>0</v>
      </c>
      <c r="I32" s="16">
        <f>SUM(I24:I31)</f>
        <v>351280</v>
      </c>
      <c r="J32" s="12"/>
      <c r="K32" s="12"/>
    </row>
    <row r="33" spans="1:11" ht="12.75">
      <c r="A33" s="2"/>
      <c r="B33" s="12"/>
      <c r="C33" s="12"/>
      <c r="D33" s="12"/>
      <c r="E33" s="12"/>
      <c r="F33" s="12"/>
      <c r="G33" s="12"/>
      <c r="H33" s="12"/>
      <c r="I33" s="29">
        <f>C18-I32</f>
        <v>-0.3519999999552965</v>
      </c>
      <c r="J33" s="12"/>
      <c r="K33" s="12"/>
    </row>
    <row r="34" spans="2:11" ht="12.75"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2:11" ht="12.75"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2:11" ht="12.75"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2:11" ht="12.75"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2:11" ht="12.75"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2:11" ht="12.75"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2:11" ht="12.75">
      <c r="B40" s="30"/>
      <c r="C40" s="30"/>
      <c r="D40" s="30"/>
      <c r="E40" s="30"/>
      <c r="F40" s="30"/>
      <c r="G40" s="30"/>
      <c r="H40" s="30"/>
      <c r="I40" s="30"/>
      <c r="J40" s="30"/>
      <c r="K40" s="30"/>
    </row>
  </sheetData>
  <mergeCells count="8">
    <mergeCell ref="B11:I11"/>
    <mergeCell ref="B12:I12"/>
    <mergeCell ref="B10:I10"/>
    <mergeCell ref="I22:I23"/>
    <mergeCell ref="B22:B23"/>
    <mergeCell ref="C22:C23"/>
    <mergeCell ref="D22:D23"/>
    <mergeCell ref="E22:H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2014-03-25T05:38:52Z</dcterms:modified>
  <cp:category/>
  <cp:version/>
  <cp:contentType/>
  <cp:contentStatus/>
</cp:coreProperties>
</file>