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<sst xmlns="http://schemas.openxmlformats.org/spreadsheetml/2006/main" count="33" uniqueCount="33">
  <si>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</si>
  <si>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</si>
  <si>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</si>
  <si>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</si>
  <si>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</si>
  <si>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</si>
  <si>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</si>
  <si>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</si>
  <si>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</si>
  <si>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</si>
  <si>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</si>
  <si>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</si>
  <si>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</si>
  <si>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</si>
  <si>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</si>
  <si>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</si>
  <si>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</si>
  <si>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</si>
  <si>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</si>
  <si>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Управление домом 10%</t>
  </si>
  <si>
    <t>Директор ООО "Управдом"</t>
  </si>
  <si>
    <t>________________ О.Г.Урядов</t>
  </si>
  <si>
    <t>Отчисления на домовой комитет 5%</t>
  </si>
  <si>
    <t>Ед.измер.</t>
  </si>
  <si>
    <t xml:space="preserve">Старший по дому </t>
  </si>
  <si>
    <t>Установка циркуляционного насоса на систему отопления</t>
  </si>
  <si>
    <t>План на 2010г</t>
  </si>
  <si>
    <r>
      <t xml:space="preserve">по адресу </t>
    </r>
    <r>
      <rPr>
        <b/>
        <sz val="10"/>
        <rFont val="Arial"/>
        <family val="2"/>
      </rPr>
      <t>ул.Говорова, 11В</t>
    </r>
  </si>
  <si>
    <t>Остаток на начало 2010г</t>
  </si>
  <si>
    <t>Сумма начислений за 2010г</t>
  </si>
  <si>
    <t>Изготовление и монтаж металлической двери (входная)</t>
  </si>
  <si>
    <t>шт</t>
  </si>
  <si>
    <t>компл.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</si>
</sst>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 quotePrefix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3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workbookViewId="0" topLeftCell="A1">
      <selection activeCell="B7" sqref="B7:M3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2.75">
      <c r="I1" s="1"/>
    </row>
    <row r="3" spans="2:7" ht="12.75">
      <c r="B3" t="s">
        <v>0</v>
      </c>
      <c r="G3" s="3" t="s">
        <v>1</v>
      </c>
    </row>
    <row r="4" ht="12.75">
      <c r="I4" s="4"/>
    </row>
    <row r="5" spans="2:7" ht="12.75">
      <c r="B5" s="5" t="s">
        <v>24</v>
      </c>
      <c r="G5" s="3" t="s">
        <v>20</v>
      </c>
    </row>
    <row r="6" ht="12.75">
      <c r="I6" s="4"/>
    </row>
    <row r="7" spans="2:13" ht="12.75">
      <c r="B7" s="7" t="s">
        <v>2</v>
      </c>
      <c r="C7" s="7"/>
      <c r="D7" s="7"/>
      <c r="E7" s="7"/>
      <c r="F7" s="7"/>
      <c r="G7" s="7" t="s">
        <v>21</v>
      </c>
      <c r="H7" s="7"/>
      <c r="I7" s="8"/>
      <c r="J7" s="7"/>
      <c r="K7" s="7"/>
      <c r="L7" s="7"/>
      <c r="M7" s="7"/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ht="12.75">
      <c r="B10" s="9" t="s">
        <v>26</v>
      </c>
      <c r="C10" s="9"/>
      <c r="D10" s="9"/>
      <c r="E10" s="9"/>
      <c r="F10" s="9"/>
      <c r="G10" s="9"/>
      <c r="H10" s="9"/>
      <c r="I10" s="9"/>
      <c r="J10" s="7"/>
      <c r="K10" s="7"/>
      <c r="L10" s="7"/>
      <c r="M10" s="7"/>
    </row>
    <row r="11" spans="2:13" ht="12.75">
      <c r="B11" s="10" t="s">
        <v>3</v>
      </c>
      <c r="C11" s="10"/>
      <c r="D11" s="10"/>
      <c r="E11" s="10"/>
      <c r="F11" s="10"/>
      <c r="G11" s="10"/>
      <c r="H11" s="10"/>
      <c r="I11" s="10"/>
      <c r="J11" s="7"/>
      <c r="K11" s="7"/>
      <c r="L11" s="7"/>
      <c r="M11" s="7"/>
    </row>
    <row r="12" spans="2:13" ht="12.75">
      <c r="B12" s="10" t="s">
        <v>27</v>
      </c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</row>
    <row r="13" spans="2:13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25.5">
      <c r="B14" s="11"/>
      <c r="C14" s="12" t="s">
        <v>4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2.75">
      <c r="B15" s="13" t="s">
        <v>28</v>
      </c>
      <c r="C15" s="14">
        <v>-12347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ht="12.75">
      <c r="B16" s="13" t="s">
        <v>29</v>
      </c>
      <c r="C16" s="14">
        <v>149918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ht="12.75">
      <c r="B17" s="13" t="s">
        <v>19</v>
      </c>
      <c r="C17" s="14">
        <f>C16*10%</f>
        <v>14991.800000000001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ht="12.75">
      <c r="B18" s="15" t="s">
        <v>22</v>
      </c>
      <c r="C18" s="14">
        <f>C16*5%</f>
        <v>7495.900000000001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ht="12.75">
      <c r="B19" s="16" t="s">
        <v>17</v>
      </c>
      <c r="C19" s="17">
        <f>(C15+C16-C17-C18)*80%</f>
        <v>92066.64000000001</v>
      </c>
      <c r="D19" s="7"/>
      <c r="E19" s="7"/>
      <c r="F19" s="7"/>
      <c r="G19" s="7"/>
      <c r="H19" s="7"/>
      <c r="I19" s="7"/>
      <c r="J19" s="7"/>
      <c r="K19" s="7"/>
      <c r="L19" s="18"/>
      <c r="M19" s="7"/>
    </row>
    <row r="20" spans="2:13" ht="12.75">
      <c r="B20" s="11" t="s">
        <v>5</v>
      </c>
      <c r="C20" s="14">
        <f>(C15+C16-C17-C18)*20%</f>
        <v>23016.660000000003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2.75" customHeight="1">
      <c r="B21" s="11" t="s">
        <v>6</v>
      </c>
      <c r="C21" s="19">
        <v>3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ht="12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2.75" customHeight="1">
      <c r="B23" s="20" t="s">
        <v>7</v>
      </c>
      <c r="C23" s="20" t="s">
        <v>23</v>
      </c>
      <c r="D23" s="20" t="s">
        <v>8</v>
      </c>
      <c r="E23" s="21" t="s">
        <v>9</v>
      </c>
      <c r="F23" s="21"/>
      <c r="G23" s="21"/>
      <c r="H23" s="21"/>
      <c r="I23" s="20" t="s">
        <v>10</v>
      </c>
      <c r="J23" s="7"/>
      <c r="K23" s="7"/>
      <c r="L23" s="7"/>
      <c r="M23" s="7"/>
    </row>
    <row r="24" spans="2:13" ht="12.75">
      <c r="B24" s="20"/>
      <c r="C24" s="20"/>
      <c r="D24" s="20"/>
      <c r="E24" s="22" t="s">
        <v>13</v>
      </c>
      <c r="F24" s="23" t="s">
        <v>14</v>
      </c>
      <c r="G24" s="23" t="s">
        <v>15</v>
      </c>
      <c r="H24" s="23" t="s">
        <v>16</v>
      </c>
      <c r="I24" s="20"/>
      <c r="J24" s="7"/>
      <c r="K24" s="7"/>
      <c r="L24" s="7"/>
      <c r="M24" s="7"/>
    </row>
    <row r="25" spans="2:13" ht="12.75">
      <c r="B25" s="6" t="s">
        <v>30</v>
      </c>
      <c r="C25" s="22" t="s">
        <v>31</v>
      </c>
      <c r="D25" s="22">
        <v>1</v>
      </c>
      <c r="E25" s="14">
        <v>27050</v>
      </c>
      <c r="F25" s="24"/>
      <c r="G25" s="24"/>
      <c r="H25" s="14"/>
      <c r="I25" s="14">
        <f>SUM(E25:H25)</f>
        <v>27050</v>
      </c>
      <c r="J25" s="7"/>
      <c r="K25" s="7"/>
      <c r="L25" s="7"/>
      <c r="M25" s="7"/>
    </row>
    <row r="26" spans="2:13" ht="12.75">
      <c r="B26" s="25" t="s">
        <v>18</v>
      </c>
      <c r="C26" s="22" t="s">
        <v>11</v>
      </c>
      <c r="D26" s="22">
        <v>1</v>
      </c>
      <c r="E26" s="14"/>
      <c r="F26" s="14">
        <v>10000</v>
      </c>
      <c r="G26" s="26"/>
      <c r="H26" s="24"/>
      <c r="I26" s="14">
        <f>SUM(E26:H26)</f>
        <v>10000</v>
      </c>
      <c r="J26" s="7"/>
      <c r="K26" s="7"/>
      <c r="L26" s="7"/>
      <c r="M26" s="7"/>
    </row>
    <row r="27" spans="2:13" ht="12.75">
      <c r="B27" s="2" t="s">
        <v>25</v>
      </c>
      <c r="C27" s="22" t="s">
        <v>32</v>
      </c>
      <c r="D27" s="22">
        <v>1</v>
      </c>
      <c r="E27" s="14"/>
      <c r="F27" s="14"/>
      <c r="G27" s="14"/>
      <c r="H27" s="14">
        <v>55017</v>
      </c>
      <c r="I27" s="14">
        <f>SUM(E27:H27)</f>
        <v>55017</v>
      </c>
      <c r="J27" s="7"/>
      <c r="K27" s="7"/>
      <c r="L27" s="7"/>
      <c r="M27" s="7"/>
    </row>
    <row r="28" spans="2:13" ht="12.75">
      <c r="B28" s="27" t="s">
        <v>12</v>
      </c>
      <c r="C28" s="27"/>
      <c r="D28" s="27"/>
      <c r="E28" s="14">
        <f>SUM(E25:E27)</f>
        <v>27050</v>
      </c>
      <c r="F28" s="14">
        <f>SUM(F25:F27)</f>
        <v>10000</v>
      </c>
      <c r="G28" s="14">
        <f>SUM(G25:G27)</f>
        <v>0</v>
      </c>
      <c r="H28" s="14">
        <f>SUM(H25:H27)</f>
        <v>55017</v>
      </c>
      <c r="I28" s="17">
        <f>SUM(I25:I27)</f>
        <v>92067</v>
      </c>
      <c r="J28" s="7"/>
      <c r="K28" s="7"/>
      <c r="L28" s="7"/>
      <c r="M28" s="7"/>
    </row>
    <row r="29" spans="2:13" ht="12.75">
      <c r="B29" s="7"/>
      <c r="C29" s="7"/>
      <c r="D29" s="7"/>
      <c r="E29" s="7"/>
      <c r="F29" s="7"/>
      <c r="G29" s="7"/>
      <c r="H29" s="7"/>
      <c r="I29" s="28">
        <f>C19-I28</f>
        <v>-0.35999999998603016</v>
      </c>
      <c r="J29" s="7"/>
      <c r="K29" s="7"/>
      <c r="L29" s="7"/>
      <c r="M29" s="7"/>
    </row>
    <row r="30" spans="2:13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</sheetData>
  <mergeCells count="8">
    <mergeCell ref="B10:I10"/>
    <mergeCell ref="B11:I11"/>
    <mergeCell ref="B12:I12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2014-03-25T04:50:06Z</dcterms:modified>
  <cp:category/>
  <cp:version/>
  <cp:contentType/>
  <cp:contentStatus/>
</cp:coreProperties>
</file>