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<sst xmlns="http://schemas.openxmlformats.org/spreadsheetml/2006/main" count="34" uniqueCount="34">
  <si>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СОГЛАСОВАНО:</t>
  </si>
  <si>
    <t>УТВЕРЖДАЮ: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</si>
  <si>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</si>
  <si>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</si>
  <si>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</si>
  <si>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</si>
  <si>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</si>
  <si>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</si>
  <si>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</si>
  <si>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</si>
  <si>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</si>
  <si>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</si>
  <si>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у.у.</t>
  </si>
  <si>
    <t>I кв.</t>
  </si>
  <si>
    <t>II кв.</t>
  </si>
  <si>
    <t>III кв.</t>
  </si>
  <si>
    <t>IV кв.</t>
  </si>
  <si>
    <t>Плановые расходы</t>
  </si>
  <si>
    <t>Директор ООО "Управдом"</t>
  </si>
  <si>
    <t>________________ О.Г.Урядов</t>
  </si>
  <si>
    <t>Управление домом 10%</t>
  </si>
  <si>
    <t>Итого:</t>
  </si>
  <si>
    <t xml:space="preserve">Старший по дому </t>
  </si>
  <si>
    <t>Ремонт при проведении опрессовки</t>
  </si>
  <si>
    <t>План на 2009г</t>
  </si>
  <si>
    <r>
      <t xml:space="preserve">по адресу </t>
    </r>
    <r>
      <rPr>
        <b/>
        <sz val="10"/>
        <rFont val="Arial"/>
        <family val="2"/>
      </rPr>
      <t>ул.Вокзальная, 27</t>
    </r>
  </si>
  <si>
    <t>Остаток на начало 2009г</t>
  </si>
  <si>
    <t>Сумма начислений за 2009г</t>
  </si>
  <si>
    <t>Ремонт кровли</t>
  </si>
  <si>
    <t>м2</t>
  </si>
  <si>
    <t>Ремонт межпанельных швов</t>
  </si>
  <si>
    <t>м.п.</t>
  </si>
  <si>
    <t>Ремонт электрощитков со сменой автоматов</t>
  </si>
  <si>
    <t>шт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</si>
</sst>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 quotePrefix="1">
      <alignment horizontal="left"/>
    </xf>
    <xf numFmtId="0" fontId="2" fillId="0" borderId="0" xfId="0" applyFont="1" applyFill="1" applyAlignment="1" quotePrefix="1">
      <alignment horizontal="center"/>
    </xf>
    <xf numFmtId="0" fontId="0" fillId="0" borderId="0" xfId="0" applyFill="1" applyAlignment="1" quotePrefix="1">
      <alignment horizontal="center"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 quotePrefix="1">
      <alignment horizontal="center" vertical="center" wrapText="1"/>
    </xf>
    <xf numFmtId="0" fontId="0" fillId="0" borderId="1" xfId="0" applyFill="1" applyBorder="1" applyAlignment="1" quotePrefix="1">
      <alignment horizontal="left"/>
    </xf>
    <xf numFmtId="3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2" fillId="0" borderId="1" xfId="0" applyFont="1" applyFill="1" applyBorder="1" applyAlignment="1" quotePrefix="1">
      <alignment horizontal="left"/>
    </xf>
    <xf numFmtId="3" fontId="2" fillId="0" borderId="1" xfId="0" applyNumberFormat="1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quotePrefix="1">
      <alignment horizontal="center"/>
    </xf>
    <xf numFmtId="2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 quotePrefix="1">
      <alignment horizontal="center"/>
    </xf>
    <xf numFmtId="3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2" fontId="0" fillId="0" borderId="1" xfId="0" applyNumberFormat="1" applyFont="1" applyFill="1" applyBorder="1" applyAlignment="1">
      <alignment horizontal="center" wrapText="1"/>
    </xf>
    <xf numFmtId="1" fontId="0" fillId="0" borderId="0" xfId="0" applyNumberFormat="1" applyFont="1" applyFill="1" applyAlignment="1">
      <alignment/>
    </xf>
    <xf numFmtId="0" fontId="2" fillId="0" borderId="1" xfId="0" applyFont="1" applyFill="1" applyBorder="1" applyAlignment="1">
      <alignment/>
    </xf>
    <xf numFmtId="3" fontId="1" fillId="0" borderId="0" xfId="0" applyNumberFormat="1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31"/>
  <sheetViews>
    <sheetView tabSelected="1" workbookViewId="0" topLeftCell="A1">
      <selection activeCell="D39" sqref="D39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2.75">
      <c r="B2" s="1" t="s">
        <v>0</v>
      </c>
      <c r="C2" s="1"/>
      <c r="D2" s="1"/>
      <c r="E2" s="1"/>
      <c r="F2" s="1"/>
      <c r="G2" s="2" t="s">
        <v>1</v>
      </c>
      <c r="H2" s="1"/>
      <c r="I2" s="1"/>
      <c r="J2" s="1"/>
      <c r="K2" s="1"/>
      <c r="L2" s="1"/>
      <c r="M2" s="1"/>
    </row>
    <row r="3" spans="2:13" ht="12.75">
      <c r="B3" s="1"/>
      <c r="C3" s="1"/>
      <c r="D3" s="1"/>
      <c r="E3" s="1"/>
      <c r="F3" s="1"/>
      <c r="G3" s="1"/>
      <c r="H3" s="1"/>
      <c r="I3" s="3"/>
      <c r="J3" s="1"/>
      <c r="K3" s="1"/>
      <c r="L3" s="1"/>
      <c r="M3" s="1"/>
    </row>
    <row r="4" spans="2:13" ht="12.75">
      <c r="B4" s="4" t="s">
        <v>22</v>
      </c>
      <c r="C4" s="1"/>
      <c r="D4" s="1"/>
      <c r="E4" s="1"/>
      <c r="F4" s="1"/>
      <c r="G4" s="2" t="s">
        <v>18</v>
      </c>
      <c r="H4" s="1"/>
      <c r="I4" s="1"/>
      <c r="J4" s="1"/>
      <c r="K4" s="1"/>
      <c r="L4" s="1"/>
      <c r="M4" s="1"/>
    </row>
    <row r="5" spans="2:13" ht="12.75">
      <c r="B5" s="1"/>
      <c r="C5" s="1"/>
      <c r="D5" s="1"/>
      <c r="E5" s="1"/>
      <c r="F5" s="1"/>
      <c r="G5" s="1"/>
      <c r="H5" s="1"/>
      <c r="I5" s="3"/>
      <c r="J5" s="1"/>
      <c r="K5" s="1"/>
      <c r="L5" s="1"/>
      <c r="M5" s="1"/>
    </row>
    <row r="6" spans="2:13" ht="12.75">
      <c r="B6" s="1" t="s">
        <v>2</v>
      </c>
      <c r="C6" s="1"/>
      <c r="D6" s="1"/>
      <c r="E6" s="1"/>
      <c r="F6" s="1"/>
      <c r="G6" s="1" t="s">
        <v>19</v>
      </c>
      <c r="H6" s="1"/>
      <c r="I6" s="3"/>
      <c r="J6" s="1"/>
      <c r="K6" s="1"/>
      <c r="L6" s="1"/>
      <c r="M6" s="1"/>
    </row>
    <row r="7" spans="2:13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2:13" ht="12.7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2:13" ht="12.75">
      <c r="B10" s="5" t="s">
        <v>24</v>
      </c>
      <c r="C10" s="5"/>
      <c r="D10" s="5"/>
      <c r="E10" s="5"/>
      <c r="F10" s="5"/>
      <c r="G10" s="5"/>
      <c r="H10" s="5"/>
      <c r="I10" s="5"/>
      <c r="J10" s="1"/>
      <c r="K10" s="1"/>
      <c r="L10" s="1"/>
      <c r="M10" s="1"/>
    </row>
    <row r="11" spans="2:13" ht="12.75">
      <c r="B11" s="6" t="s">
        <v>3</v>
      </c>
      <c r="C11" s="6"/>
      <c r="D11" s="6"/>
      <c r="E11" s="6"/>
      <c r="F11" s="6"/>
      <c r="G11" s="6"/>
      <c r="H11" s="6"/>
      <c r="I11" s="6"/>
      <c r="J11" s="1"/>
      <c r="K11" s="1"/>
      <c r="L11" s="1"/>
      <c r="M11" s="1"/>
    </row>
    <row r="12" spans="2:13" ht="12.75">
      <c r="B12" s="6" t="s">
        <v>25</v>
      </c>
      <c r="C12" s="6"/>
      <c r="D12" s="6"/>
      <c r="E12" s="6"/>
      <c r="F12" s="6"/>
      <c r="G12" s="6"/>
      <c r="H12" s="6"/>
      <c r="I12" s="6"/>
      <c r="J12" s="1"/>
      <c r="K12" s="1"/>
      <c r="L12" s="1"/>
      <c r="M12" s="1"/>
    </row>
    <row r="13" spans="2:13" ht="12.7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2:13" ht="25.5">
      <c r="B14" s="7"/>
      <c r="C14" s="8" t="s">
        <v>4</v>
      </c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2:13" ht="12.75">
      <c r="B15" s="9" t="s">
        <v>26</v>
      </c>
      <c r="C15" s="10">
        <v>-191700</v>
      </c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13" ht="12.75">
      <c r="B16" s="9" t="s">
        <v>27</v>
      </c>
      <c r="C16" s="10">
        <v>386997</v>
      </c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2:13" ht="12.75">
      <c r="B17" s="11" t="s">
        <v>20</v>
      </c>
      <c r="C17" s="10">
        <f>C16*10%</f>
        <v>38699.700000000004</v>
      </c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12.75">
      <c r="B18" s="12" t="s">
        <v>17</v>
      </c>
      <c r="C18" s="13">
        <f>(C15+C16-C17)*80%</f>
        <v>125277.84</v>
      </c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 ht="12.75">
      <c r="B19" s="7" t="s">
        <v>5</v>
      </c>
      <c r="C19" s="10">
        <f>(C15+C16-C17)*20%</f>
        <v>31319.46</v>
      </c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12.75">
      <c r="B20" s="7" t="s">
        <v>6</v>
      </c>
      <c r="C20" s="14">
        <v>3.81</v>
      </c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2.75">
      <c r="B22" s="15" t="s">
        <v>7</v>
      </c>
      <c r="C22" s="15" t="s">
        <v>8</v>
      </c>
      <c r="D22" s="15" t="s">
        <v>9</v>
      </c>
      <c r="E22" s="16" t="s">
        <v>10</v>
      </c>
      <c r="F22" s="16"/>
      <c r="G22" s="16"/>
      <c r="H22" s="16"/>
      <c r="I22" s="15" t="s">
        <v>11</v>
      </c>
      <c r="J22" s="1"/>
      <c r="K22" s="1"/>
      <c r="L22" s="1"/>
      <c r="M22" s="1"/>
    </row>
    <row r="23" spans="2:13" ht="12.75">
      <c r="B23" s="15"/>
      <c r="C23" s="15"/>
      <c r="D23" s="15"/>
      <c r="E23" s="17" t="s">
        <v>13</v>
      </c>
      <c r="F23" s="18" t="s">
        <v>14</v>
      </c>
      <c r="G23" s="18" t="s">
        <v>15</v>
      </c>
      <c r="H23" s="18" t="s">
        <v>16</v>
      </c>
      <c r="I23" s="15"/>
      <c r="J23" s="1"/>
      <c r="K23" s="1"/>
      <c r="L23" s="1"/>
      <c r="M23" s="1"/>
    </row>
    <row r="24" spans="2:13" ht="12.75">
      <c r="B24" s="19" t="s">
        <v>23</v>
      </c>
      <c r="C24" s="20" t="s">
        <v>12</v>
      </c>
      <c r="D24" s="21">
        <v>4</v>
      </c>
      <c r="E24" s="22"/>
      <c r="F24" s="23">
        <v>38000</v>
      </c>
      <c r="G24" s="23"/>
      <c r="H24" s="23"/>
      <c r="I24" s="24">
        <f>SUM(E24:H24)</f>
        <v>38000</v>
      </c>
      <c r="J24" s="1"/>
      <c r="K24" s="1"/>
      <c r="L24" s="1"/>
      <c r="M24" s="1"/>
    </row>
    <row r="25" spans="2:13" ht="12.75">
      <c r="B25" s="19" t="s">
        <v>28</v>
      </c>
      <c r="C25" s="25" t="s">
        <v>29</v>
      </c>
      <c r="D25" s="20">
        <v>60</v>
      </c>
      <c r="E25" s="22"/>
      <c r="F25" s="22"/>
      <c r="G25" s="22">
        <v>30000</v>
      </c>
      <c r="H25" s="22"/>
      <c r="I25" s="24">
        <f>SUM(E25:H25)</f>
        <v>30000</v>
      </c>
      <c r="J25" s="1"/>
      <c r="K25" s="1"/>
      <c r="L25" s="1"/>
      <c r="M25" s="1"/>
    </row>
    <row r="26" spans="2:13" ht="12.75">
      <c r="B26" s="26" t="s">
        <v>30</v>
      </c>
      <c r="C26" s="20" t="s">
        <v>31</v>
      </c>
      <c r="D26" s="20">
        <v>100</v>
      </c>
      <c r="E26" s="22"/>
      <c r="F26" s="22"/>
      <c r="G26" s="22">
        <v>50000</v>
      </c>
      <c r="H26" s="22"/>
      <c r="I26" s="24">
        <f>SUM(E26:H26)</f>
        <v>50000</v>
      </c>
      <c r="J26" s="1"/>
      <c r="K26" s="1"/>
      <c r="L26" s="1"/>
      <c r="M26" s="1"/>
    </row>
    <row r="27" spans="2:13" ht="12.75">
      <c r="B27" s="27" t="s">
        <v>32</v>
      </c>
      <c r="C27" s="28" t="s">
        <v>33</v>
      </c>
      <c r="D27" s="20">
        <v>1</v>
      </c>
      <c r="E27" s="22">
        <v>5000</v>
      </c>
      <c r="F27" s="22"/>
      <c r="G27" s="22"/>
      <c r="H27" s="29"/>
      <c r="I27" s="24">
        <f>SUM(E27:G27)</f>
        <v>5000</v>
      </c>
      <c r="J27" s="1"/>
      <c r="K27" s="1"/>
      <c r="L27" s="1"/>
      <c r="M27" s="1"/>
    </row>
    <row r="28" spans="2:13" ht="12.75">
      <c r="B28" s="30" t="s">
        <v>21</v>
      </c>
      <c r="C28" s="7"/>
      <c r="D28" s="7"/>
      <c r="E28" s="22">
        <f>SUM(E24:E27)</f>
        <v>5000</v>
      </c>
      <c r="F28" s="22">
        <f>SUM(F24:F27)</f>
        <v>38000</v>
      </c>
      <c r="G28" s="22">
        <f>SUM(G25:G27)</f>
        <v>80000</v>
      </c>
      <c r="H28" s="22">
        <f>SUM(H25:H27)</f>
        <v>0</v>
      </c>
      <c r="I28" s="13">
        <f>SUM(I24:I27)</f>
        <v>123000</v>
      </c>
      <c r="J28" s="1"/>
      <c r="K28" s="1"/>
      <c r="L28" s="1"/>
      <c r="M28" s="1"/>
    </row>
    <row r="29" spans="2:13" ht="12.75">
      <c r="B29" s="1"/>
      <c r="C29" s="1"/>
      <c r="D29" s="1"/>
      <c r="E29" s="1"/>
      <c r="F29" s="1"/>
      <c r="G29" s="1"/>
      <c r="H29" s="1"/>
      <c r="I29" s="31">
        <f>C18-I28</f>
        <v>2277.8399999999965</v>
      </c>
      <c r="J29" s="1"/>
      <c r="K29" s="1"/>
      <c r="L29" s="1"/>
      <c r="M29" s="1"/>
    </row>
    <row r="30" spans="2:13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8">
    <mergeCell ref="B10:I10"/>
    <mergeCell ref="B22:B23"/>
    <mergeCell ref="C22:C23"/>
    <mergeCell ref="D22:D23"/>
    <mergeCell ref="E22:H22"/>
    <mergeCell ref="I22:I23"/>
    <mergeCell ref="B11:I11"/>
    <mergeCell ref="B12:I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2014-03-25T05:07:20Z</dcterms:modified>
  <cp:category/>
  <cp:version/>
  <cp:contentType/>
  <cp:contentStatus/>
</cp:coreProperties>
</file>