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<sst xmlns="http://schemas.openxmlformats.org/spreadsheetml/2006/main" count="42" uniqueCount="38">
  <si>
    <t>СОГЛАСОВАНО:</t>
  </si>
  <si>
    <t>УТВЕРЖДАЮ:</t>
  </si>
  <si>
    <t xml:space="preserve">     ________________ ( ________________________ )</t>
  </si>
  <si>
    <t>работ по текущему ремонту общего имущества многоквартирного жилого дома</t>
  </si>
  <si>
    <t>Текущий ремонт, руб.</t>
  </si>
  <si>
    <t>Непредвиденный ремонт 20%</t>
  </si>
  <si>
    <t>Тариф по плану</t>
  </si>
  <si>
    <t>Наименование ремонтных работ</t>
  </si>
  <si>
    <t>Ед.измер.</t>
  </si>
  <si>
    <t>Объем работ</t>
  </si>
  <si>
    <t>Срок исполнения</t>
  </si>
  <si>
    <t>Всего затрат, руб.</t>
  </si>
  <si>
    <t>Итого:</t>
  </si>
  <si>
    <t>I кв.</t>
  </si>
  <si>
    <t>II кв.</t>
  </si>
  <si>
    <t>III кв.</t>
  </si>
  <si>
    <t>IV кв.</t>
  </si>
  <si>
    <t>Плановые расходы</t>
  </si>
  <si>
    <t>Ремонт при проведении опрессовки</t>
  </si>
  <si>
    <t>у.у.</t>
  </si>
  <si>
    <t>Директор ООО "Управдом"</t>
  </si>
  <si>
    <t>________________ О.Г.Урядов</t>
  </si>
  <si>
    <t>Управление домом 10%</t>
  </si>
  <si>
    <t xml:space="preserve">Старший по дому </t>
  </si>
  <si>
    <r>
      <t xml:space="preserve">по адресу </t>
    </r>
    <r>
      <rPr>
        <b/>
        <sz val="10"/>
        <rFont val="Arial"/>
        <family val="2"/>
      </rPr>
      <t>ул. Партизанская, 21</t>
    </r>
  </si>
  <si>
    <t>шт</t>
  </si>
  <si>
    <t>План на 2009г.</t>
  </si>
  <si>
    <t>Остаток на начало 2009 года</t>
  </si>
  <si>
    <t>Сумма начислений за 2008-2010гг</t>
  </si>
  <si>
    <t xml:space="preserve">Замена трубопроводов канализации на чердаке </t>
  </si>
  <si>
    <t>м</t>
  </si>
  <si>
    <t>Остекление</t>
  </si>
  <si>
    <t>Ремонт кровли</t>
  </si>
  <si>
    <t>Ремонт отливов на кровле</t>
  </si>
  <si>
    <t>Ремонт ограждения на кровле</t>
  </si>
  <si>
    <t>Утепление трубопроводов на техэтаже</t>
  </si>
  <si>
    <t>Ремонт входа в подвал</t>
  </si>
  <si>
    <t>Ремонт козырьков над подъездами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</si>
</sst>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">
    <font>
      <sz val="10"/>
      <name val="Arial"/>
      <family val="0"/>
    </font>
    <font>
      <sz val="10"/>
      <color indexed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3" fontId="1" fillId="0" borderId="0" xfId="0" applyNumberFormat="1" applyFont="1" applyAlignment="1">
      <alignment horizontal="center"/>
    </xf>
    <xf numFmtId="0" fontId="0" fillId="0" borderId="1" xfId="0" applyFill="1" applyBorder="1" applyAlignment="1">
      <alignment horizontal="center"/>
    </xf>
    <xf numFmtId="3" fontId="0" fillId="0" borderId="1" xfId="0" applyNumberForma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 quotePrefix="1">
      <alignment horizontal="left"/>
    </xf>
    <xf numFmtId="0" fontId="3" fillId="0" borderId="0" xfId="0" applyFont="1" applyAlignment="1">
      <alignment/>
    </xf>
    <xf numFmtId="0" fontId="0" fillId="0" borderId="1" xfId="0" applyFill="1" applyBorder="1" applyAlignment="1">
      <alignment/>
    </xf>
    <xf numFmtId="0" fontId="0" fillId="0" borderId="2" xfId="0" applyFill="1" applyBorder="1" applyAlignment="1">
      <alignment/>
    </xf>
    <xf numFmtId="0" fontId="0" fillId="0" borderId="3" xfId="0" applyFill="1" applyBorder="1" applyAlignment="1">
      <alignment/>
    </xf>
    <xf numFmtId="1" fontId="0" fillId="0" borderId="3" xfId="0" applyNumberFormat="1" applyFill="1" applyBorder="1" applyAlignment="1">
      <alignment/>
    </xf>
    <xf numFmtId="0" fontId="0" fillId="0" borderId="0" xfId="0" applyFill="1" applyAlignment="1">
      <alignment/>
    </xf>
    <xf numFmtId="1" fontId="0" fillId="0" borderId="1" xfId="0" applyNumberFormat="1" applyFill="1" applyBorder="1" applyAlignment="1">
      <alignment horizontal="right"/>
    </xf>
    <xf numFmtId="0" fontId="0" fillId="0" borderId="1" xfId="0" applyFill="1" applyBorder="1" applyAlignment="1">
      <alignment horizontal="left" vertical="center" wrapText="1"/>
    </xf>
    <xf numFmtId="1" fontId="0" fillId="0" borderId="2" xfId="0" applyNumberFormat="1" applyFill="1" applyBorder="1" applyAlignment="1">
      <alignment/>
    </xf>
    <xf numFmtId="1" fontId="0" fillId="0" borderId="1" xfId="0" applyNumberFormat="1" applyFill="1" applyBorder="1" applyAlignment="1">
      <alignment/>
    </xf>
    <xf numFmtId="1" fontId="0" fillId="0" borderId="4" xfId="0" applyNumberFormat="1" applyFill="1" applyBorder="1" applyAlignment="1">
      <alignment/>
    </xf>
    <xf numFmtId="0" fontId="2" fillId="0" borderId="0" xfId="0" applyFont="1" applyFill="1" applyAlignment="1" quotePrefix="1">
      <alignment horizontal="center"/>
    </xf>
    <xf numFmtId="0" fontId="0" fillId="0" borderId="0" xfId="0" applyFill="1" applyAlignment="1" quotePrefix="1">
      <alignment horizontal="center"/>
    </xf>
    <xf numFmtId="2" fontId="0" fillId="0" borderId="1" xfId="0" applyNumberFormat="1" applyFill="1" applyBorder="1" applyAlignment="1" quotePrefix="1">
      <alignment horizontal="center" vertical="center" wrapText="1"/>
    </xf>
    <xf numFmtId="0" fontId="0" fillId="0" borderId="1" xfId="0" applyFill="1" applyBorder="1" applyAlignment="1" quotePrefix="1">
      <alignment horizontal="left"/>
    </xf>
    <xf numFmtId="0" fontId="0" fillId="0" borderId="1" xfId="0" applyFill="1" applyBorder="1" applyAlignment="1">
      <alignment horizontal="left"/>
    </xf>
    <xf numFmtId="0" fontId="2" fillId="0" borderId="1" xfId="0" applyFont="1" applyFill="1" applyBorder="1" applyAlignment="1" quotePrefix="1">
      <alignment horizontal="left"/>
    </xf>
    <xf numFmtId="3" fontId="2" fillId="0" borderId="1" xfId="0" applyNumberFormat="1" applyFont="1" applyFill="1" applyBorder="1" applyAlignment="1">
      <alignment horizontal="center"/>
    </xf>
    <xf numFmtId="4" fontId="0" fillId="0" borderId="1" xfId="0" applyNumberFormat="1" applyFill="1" applyBorder="1" applyAlignment="1">
      <alignment horizontal="center"/>
    </xf>
    <xf numFmtId="2" fontId="0" fillId="0" borderId="1" xfId="0" applyNumberFormat="1" applyFill="1" applyBorder="1" applyAlignment="1">
      <alignment horizontal="center" vertical="center" wrapText="1"/>
    </xf>
    <xf numFmtId="2" fontId="0" fillId="0" borderId="5" xfId="0" applyNumberFormat="1" applyFill="1" applyBorder="1" applyAlignment="1">
      <alignment horizontal="center" vertical="center" wrapText="1"/>
    </xf>
    <xf numFmtId="2" fontId="0" fillId="0" borderId="4" xfId="0" applyNumberFormat="1" applyFill="1" applyBorder="1" applyAlignment="1">
      <alignment horizontal="center" vertical="center" wrapText="1"/>
    </xf>
    <xf numFmtId="2" fontId="0" fillId="0" borderId="2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2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 quotePrefix="1">
      <alignment horizontal="center"/>
    </xf>
    <xf numFmtId="2" fontId="0" fillId="0" borderId="1" xfId="0" applyNumberFormat="1" applyFill="1" applyBorder="1" applyAlignment="1">
      <alignment horizontal="left" vertical="center" wrapText="1"/>
    </xf>
    <xf numFmtId="0" fontId="2" fillId="0" borderId="1" xfId="0" applyFont="1" applyFill="1" applyBorder="1" applyAlignment="1">
      <alignment/>
    </xf>
    <xf numFmtId="3" fontId="2" fillId="0" borderId="2" xfId="0" applyNumberFormat="1" applyFont="1" applyFill="1" applyBorder="1" applyAlignment="1">
      <alignment horizontal="center"/>
    </xf>
    <xf numFmtId="3" fontId="1" fillId="0" borderId="0" xfId="0" applyNumberFormat="1" applyFont="1" applyFill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tabSelected="1" workbookViewId="0" topLeftCell="A1">
      <selection activeCell="B10" sqref="B10:O34"/>
    </sheetView>
  </sheetViews>
  <sheetFormatPr defaultColWidth="9.140625" defaultRowHeight="12.75"/>
  <cols>
    <col min="1" max="1" width="2.140625" style="0" customWidth="1"/>
    <col min="2" max="2" width="51.140625" style="0" customWidth="1"/>
    <col min="3" max="4" width="12.8515625" style="0" customWidth="1"/>
    <col min="9" max="9" width="9.7109375" style="0" customWidth="1"/>
  </cols>
  <sheetData>
    <row r="1" ht="12.75">
      <c r="M1" s="1"/>
    </row>
    <row r="2" spans="2:11" ht="12.75">
      <c r="B2" t="s">
        <v>0</v>
      </c>
      <c r="K2" s="4" t="s">
        <v>1</v>
      </c>
    </row>
    <row r="3" ht="12.75">
      <c r="L3" s="5"/>
    </row>
    <row r="4" spans="2:11" ht="12.75">
      <c r="B4" s="6" t="s">
        <v>23</v>
      </c>
      <c r="K4" s="4" t="s">
        <v>20</v>
      </c>
    </row>
    <row r="5" ht="12.75">
      <c r="L5" s="5"/>
    </row>
    <row r="6" spans="2:12" ht="12.75">
      <c r="B6" t="s">
        <v>2</v>
      </c>
      <c r="K6" t="s">
        <v>21</v>
      </c>
      <c r="L6" s="5"/>
    </row>
    <row r="7" ht="12.75">
      <c r="L7" s="5"/>
    </row>
    <row r="8" ht="12.75">
      <c r="L8" s="5"/>
    </row>
    <row r="10" spans="2:15" ht="12.75">
      <c r="B10" s="18" t="s">
        <v>26</v>
      </c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2"/>
      <c r="N10" s="12"/>
      <c r="O10" s="12"/>
    </row>
    <row r="11" spans="2:15" ht="12.75">
      <c r="B11" s="19" t="s">
        <v>3</v>
      </c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2"/>
      <c r="N11" s="12"/>
      <c r="O11" s="12"/>
    </row>
    <row r="12" spans="2:15" ht="12.75">
      <c r="B12" s="19" t="s">
        <v>24</v>
      </c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2"/>
      <c r="N12" s="12"/>
      <c r="O12" s="12"/>
    </row>
    <row r="13" spans="2:15" ht="12.75"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</row>
    <row r="14" spans="2:15" ht="25.5">
      <c r="B14" s="8"/>
      <c r="C14" s="20" t="s">
        <v>4</v>
      </c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</row>
    <row r="15" spans="2:15" ht="12.75">
      <c r="B15" s="21" t="s">
        <v>27</v>
      </c>
      <c r="C15" s="3">
        <v>-179400</v>
      </c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</row>
    <row r="16" spans="2:15" ht="12.75">
      <c r="B16" s="21" t="s">
        <v>28</v>
      </c>
      <c r="C16" s="3">
        <f>226539</f>
        <v>226539</v>
      </c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</row>
    <row r="17" spans="2:15" ht="12.75">
      <c r="B17" s="22" t="s">
        <v>22</v>
      </c>
      <c r="C17" s="3">
        <f>C16*10%</f>
        <v>22653.9</v>
      </c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</row>
    <row r="18" spans="2:15" ht="12.75">
      <c r="B18" s="23" t="s">
        <v>17</v>
      </c>
      <c r="C18" s="24">
        <f>(C15+C16-C17)*80%</f>
        <v>19588.079999999998</v>
      </c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</row>
    <row r="19" spans="2:15" ht="12.75">
      <c r="B19" s="8" t="s">
        <v>5</v>
      </c>
      <c r="C19" s="3">
        <f>(C15+C16-C17)*20%</f>
        <v>4897.0199999999995</v>
      </c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</row>
    <row r="20" spans="2:15" ht="12.75">
      <c r="B20" s="8" t="s">
        <v>6</v>
      </c>
      <c r="C20" s="25">
        <v>6.21</v>
      </c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</row>
    <row r="21" spans="2:15" ht="12.75"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</row>
    <row r="22" spans="2:15" ht="12.75" customHeight="1">
      <c r="B22" s="26" t="s">
        <v>7</v>
      </c>
      <c r="C22" s="26" t="s">
        <v>8</v>
      </c>
      <c r="D22" s="26" t="s">
        <v>9</v>
      </c>
      <c r="E22" s="27"/>
      <c r="F22" s="28"/>
      <c r="G22" s="28"/>
      <c r="H22" s="29"/>
      <c r="I22" s="30" t="s">
        <v>10</v>
      </c>
      <c r="J22" s="30"/>
      <c r="K22" s="30"/>
      <c r="L22" s="30"/>
      <c r="M22" s="31" t="s">
        <v>11</v>
      </c>
      <c r="N22" s="12"/>
      <c r="O22" s="12"/>
    </row>
    <row r="23" spans="2:15" ht="12.75">
      <c r="B23" s="26"/>
      <c r="C23" s="26"/>
      <c r="D23" s="26"/>
      <c r="E23" s="2" t="s">
        <v>13</v>
      </c>
      <c r="F23" s="32" t="s">
        <v>14</v>
      </c>
      <c r="G23" s="32" t="s">
        <v>15</v>
      </c>
      <c r="H23" s="32" t="s">
        <v>16</v>
      </c>
      <c r="I23" s="2" t="s">
        <v>13</v>
      </c>
      <c r="J23" s="32" t="s">
        <v>14</v>
      </c>
      <c r="K23" s="32" t="s">
        <v>15</v>
      </c>
      <c r="L23" s="32" t="s">
        <v>16</v>
      </c>
      <c r="M23" s="31"/>
      <c r="N23" s="12"/>
      <c r="O23" s="12"/>
    </row>
    <row r="24" spans="1:15" ht="15.75" customHeight="1">
      <c r="A24" s="7"/>
      <c r="B24" s="8" t="s">
        <v>29</v>
      </c>
      <c r="C24" s="2" t="s">
        <v>30</v>
      </c>
      <c r="D24" s="2"/>
      <c r="E24" s="2"/>
      <c r="F24" s="2"/>
      <c r="G24" s="2"/>
      <c r="H24" s="2"/>
      <c r="I24" s="9"/>
      <c r="J24" s="8"/>
      <c r="K24" s="10"/>
      <c r="L24" s="11">
        <v>15000</v>
      </c>
      <c r="M24" s="3">
        <f>SUM(I24:L24)</f>
        <v>15000</v>
      </c>
      <c r="N24" s="12"/>
      <c r="O24" s="12"/>
    </row>
    <row r="25" spans="1:15" ht="15.75" customHeight="1">
      <c r="A25" s="7"/>
      <c r="B25" s="33" t="s">
        <v>18</v>
      </c>
      <c r="C25" s="2" t="s">
        <v>19</v>
      </c>
      <c r="D25" s="2"/>
      <c r="E25" s="2"/>
      <c r="F25" s="2"/>
      <c r="G25" s="2"/>
      <c r="H25" s="2"/>
      <c r="I25" s="12"/>
      <c r="J25" s="13">
        <v>20000</v>
      </c>
      <c r="K25" s="13"/>
      <c r="L25" s="13"/>
      <c r="M25" s="3">
        <f>SUM(I25:L25)</f>
        <v>20000</v>
      </c>
      <c r="N25" s="12"/>
      <c r="O25" s="12"/>
    </row>
    <row r="26" spans="2:15" ht="15.75" customHeight="1">
      <c r="B26" s="14" t="s">
        <v>31</v>
      </c>
      <c r="C26" s="2"/>
      <c r="D26" s="2"/>
      <c r="E26" s="2"/>
      <c r="F26" s="2"/>
      <c r="G26" s="15">
        <v>3000</v>
      </c>
      <c r="H26" s="2"/>
      <c r="I26" s="15"/>
      <c r="J26" s="12"/>
      <c r="K26" s="13">
        <v>2000</v>
      </c>
      <c r="L26" s="13"/>
      <c r="M26" s="3">
        <f>SUM(I26:L26)</f>
        <v>2000</v>
      </c>
      <c r="N26" s="12"/>
      <c r="O26" s="12"/>
    </row>
    <row r="27" spans="2:15" ht="15.75" customHeight="1">
      <c r="B27" s="14" t="s">
        <v>32</v>
      </c>
      <c r="C27" s="2"/>
      <c r="D27" s="2"/>
      <c r="E27" s="2"/>
      <c r="F27" s="2"/>
      <c r="G27" s="2"/>
      <c r="H27" s="2"/>
      <c r="I27" s="12"/>
      <c r="J27" s="16">
        <v>20000</v>
      </c>
      <c r="K27" s="16"/>
      <c r="L27" s="8"/>
      <c r="M27" s="3">
        <f>SUM(I27:J27)</f>
        <v>20000</v>
      </c>
      <c r="N27" s="12"/>
      <c r="O27" s="12"/>
    </row>
    <row r="28" spans="2:15" ht="15.75" customHeight="1">
      <c r="B28" s="14" t="s">
        <v>33</v>
      </c>
      <c r="C28" s="2"/>
      <c r="D28" s="2"/>
      <c r="E28" s="2"/>
      <c r="F28" s="2"/>
      <c r="G28" s="2"/>
      <c r="H28" s="2"/>
      <c r="I28" s="9"/>
      <c r="J28" s="13">
        <v>30000</v>
      </c>
      <c r="K28" s="13"/>
      <c r="L28" s="8"/>
      <c r="M28" s="3">
        <f>SUM(I28:J28)</f>
        <v>30000</v>
      </c>
      <c r="N28" s="12"/>
      <c r="O28" s="12"/>
    </row>
    <row r="29" spans="2:15" ht="31.5" customHeight="1">
      <c r="B29" s="14" t="s">
        <v>34</v>
      </c>
      <c r="C29" s="2"/>
      <c r="D29" s="2"/>
      <c r="E29" s="2"/>
      <c r="F29" s="2"/>
      <c r="G29" s="2"/>
      <c r="H29" s="2"/>
      <c r="I29" s="9"/>
      <c r="J29" s="13">
        <v>10000</v>
      </c>
      <c r="K29" s="13"/>
      <c r="L29" s="8"/>
      <c r="M29" s="3">
        <f>SUM(I29:J29)</f>
        <v>10000</v>
      </c>
      <c r="N29" s="12"/>
      <c r="O29" s="12"/>
    </row>
    <row r="30" spans="1:15" ht="28.5" customHeight="1">
      <c r="A30" s="7"/>
      <c r="B30" s="14" t="s">
        <v>35</v>
      </c>
      <c r="C30" s="2"/>
      <c r="D30" s="2"/>
      <c r="E30" s="2"/>
      <c r="F30" s="2"/>
      <c r="G30" s="2"/>
      <c r="H30" s="2"/>
      <c r="I30" s="8"/>
      <c r="J30" s="8"/>
      <c r="K30" s="8"/>
      <c r="L30" s="13">
        <v>10000</v>
      </c>
      <c r="M30" s="3">
        <f>SUM(I30:L30)</f>
        <v>10000</v>
      </c>
      <c r="N30" s="12"/>
      <c r="O30" s="12"/>
    </row>
    <row r="31" spans="2:15" ht="15.75" customHeight="1">
      <c r="B31" s="14" t="s">
        <v>36</v>
      </c>
      <c r="C31" s="2"/>
      <c r="D31" s="2"/>
      <c r="E31" s="2"/>
      <c r="F31" s="2"/>
      <c r="G31" s="2"/>
      <c r="H31" s="2"/>
      <c r="I31" s="12"/>
      <c r="J31" s="8"/>
      <c r="K31" s="13">
        <v>5000</v>
      </c>
      <c r="L31" s="8"/>
      <c r="M31" s="3">
        <f>SUM(I31:K31)</f>
        <v>5000</v>
      </c>
      <c r="N31" s="12"/>
      <c r="O31" s="12"/>
    </row>
    <row r="32" spans="2:15" ht="15.75" customHeight="1">
      <c r="B32" s="14" t="s">
        <v>37</v>
      </c>
      <c r="C32" s="2" t="s">
        <v>25</v>
      </c>
      <c r="D32" s="2">
        <v>4</v>
      </c>
      <c r="E32" s="2"/>
      <c r="F32" s="2"/>
      <c r="G32" s="2"/>
      <c r="H32" s="2"/>
      <c r="I32" s="17"/>
      <c r="J32" s="13">
        <v>20000</v>
      </c>
      <c r="K32" s="8"/>
      <c r="L32" s="12"/>
      <c r="M32" s="3">
        <f>SUM(I32:K32)</f>
        <v>20000</v>
      </c>
      <c r="N32" s="12"/>
      <c r="O32" s="12"/>
    </row>
    <row r="33" spans="2:15" ht="12.75">
      <c r="B33" s="34" t="s">
        <v>12</v>
      </c>
      <c r="C33" s="8"/>
      <c r="D33" s="8"/>
      <c r="E33" s="8">
        <f aca="true" t="shared" si="0" ref="E33:L33">SUM(E24:E32)</f>
        <v>0</v>
      </c>
      <c r="F33" s="8">
        <f t="shared" si="0"/>
        <v>0</v>
      </c>
      <c r="G33" s="8">
        <f t="shared" si="0"/>
        <v>3000</v>
      </c>
      <c r="H33" s="8">
        <f t="shared" si="0"/>
        <v>0</v>
      </c>
      <c r="I33" s="35">
        <f t="shared" si="0"/>
        <v>0</v>
      </c>
      <c r="J33" s="24">
        <f t="shared" si="0"/>
        <v>100000</v>
      </c>
      <c r="K33" s="24">
        <f t="shared" si="0"/>
        <v>7000</v>
      </c>
      <c r="L33" s="24">
        <f t="shared" si="0"/>
        <v>25000</v>
      </c>
      <c r="M33" s="24">
        <f>SUM(I33:L33)</f>
        <v>132000</v>
      </c>
      <c r="N33" s="12"/>
      <c r="O33" s="12"/>
    </row>
    <row r="34" spans="2:15" ht="12.75"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36">
        <f>C18-M33</f>
        <v>-112411.92</v>
      </c>
      <c r="N34" s="12"/>
      <c r="O34" s="12"/>
    </row>
  </sheetData>
  <mergeCells count="8">
    <mergeCell ref="B10:L10"/>
    <mergeCell ref="B11:L11"/>
    <mergeCell ref="B12:L12"/>
    <mergeCell ref="I22:L22"/>
    <mergeCell ref="B22:B23"/>
    <mergeCell ref="C22:C23"/>
    <mergeCell ref="D22:D23"/>
    <mergeCell ref="E22:H2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Lite_27</cp:lastModifiedBy>
  <dcterms:created xsi:type="dcterms:W3CDTF">1996-10-08T23:32:33Z</dcterms:created>
  <dcterms:modified xsi:type="dcterms:W3CDTF">2014-03-25T05:13:50Z</dcterms:modified>
  <cp:category/>
  <cp:version/>
  <cp:contentType/>
  <cp:contentStatus/>
</cp:coreProperties>
</file>