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<sst xmlns="http://schemas.openxmlformats.org/spreadsheetml/2006/main" count="30" uniqueCount="30">
  <si>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</si>
  <si>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</si>
  <si>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</si>
  <si>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</si>
  <si>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</si>
  <si>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</si>
  <si>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</si>
  <si>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</si>
  <si>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</si>
  <si>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</si>
  <si>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</si>
  <si>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</si>
  <si>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</si>
  <si>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</si>
  <si>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</si>
  <si>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</si>
  <si>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</si>
  <si>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у.у.</t>
  </si>
  <si>
    <t>шт</t>
  </si>
  <si>
    <t>Итого: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</si>
  <si>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</si>
  <si>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</si>
  <si>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</si>
  <si>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</si>
  <si>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r>
      <t xml:space="preserve">по адресу </t>
    </r>
    <r>
      <rPr>
        <b/>
        <sz val="10"/>
        <rFont val="Arial"/>
        <family val="2"/>
      </rPr>
      <t>ул.Черных, 20</t>
    </r>
  </si>
  <si>
    <t>Ремонт электрощитков со сменой автоматов</t>
  </si>
  <si>
    <t>План на 2009г</t>
  </si>
  <si>
    <t>Остаток на начало 2009г</t>
  </si>
  <si>
    <t>Сумма начислений за 2009г</t>
  </si>
  <si>
    <t>Ремонт при проведении опрессовки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</si>
</sst>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:J2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 t="s">
        <v>0</v>
      </c>
      <c r="C3" s="2"/>
      <c r="D3" s="2"/>
      <c r="E3" s="2"/>
      <c r="F3" s="2"/>
      <c r="G3" s="3" t="s">
        <v>1</v>
      </c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4"/>
      <c r="J4" s="2"/>
    </row>
    <row r="5" spans="1:10" ht="12.75">
      <c r="A5" s="2"/>
      <c r="B5" s="5" t="s">
        <v>23</v>
      </c>
      <c r="C5" s="2"/>
      <c r="D5" s="2"/>
      <c r="E5" s="2"/>
      <c r="F5" s="2"/>
      <c r="G5" s="3" t="s">
        <v>20</v>
      </c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4"/>
      <c r="J6" s="2"/>
    </row>
    <row r="7" spans="1:10" ht="12.75">
      <c r="A7" s="2"/>
      <c r="B7" s="2" t="s">
        <v>2</v>
      </c>
      <c r="C7" s="2"/>
      <c r="D7" s="2"/>
      <c r="E7" s="2"/>
      <c r="F7" s="2"/>
      <c r="G7" s="2"/>
      <c r="H7" s="2"/>
      <c r="I7" s="4" t="s">
        <v>21</v>
      </c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2" ht="12.75">
      <c r="A11" s="2"/>
      <c r="B11" s="6" t="s">
        <v>26</v>
      </c>
      <c r="C11" s="6"/>
      <c r="D11" s="6"/>
      <c r="E11" s="6"/>
      <c r="F11" s="6"/>
      <c r="G11" s="6"/>
      <c r="H11" s="6"/>
      <c r="I11" s="6"/>
      <c r="J11" s="2"/>
      <c r="L11" s="1"/>
    </row>
    <row r="12" spans="1:10" ht="12.75">
      <c r="A12" s="2"/>
      <c r="B12" s="7" t="s">
        <v>3</v>
      </c>
      <c r="C12" s="7"/>
      <c r="D12" s="7"/>
      <c r="E12" s="7"/>
      <c r="F12" s="7"/>
      <c r="G12" s="7"/>
      <c r="H12" s="7"/>
      <c r="I12" s="7"/>
      <c r="J12" s="2"/>
    </row>
    <row r="13" spans="1:10" ht="12.75">
      <c r="A13" s="2"/>
      <c r="B13" s="7" t="s">
        <v>24</v>
      </c>
      <c r="C13" s="7"/>
      <c r="D13" s="7"/>
      <c r="E13" s="7"/>
      <c r="F13" s="7"/>
      <c r="G13" s="7"/>
      <c r="H13" s="7"/>
      <c r="I13" s="7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5.5">
      <c r="A15" s="2"/>
      <c r="B15" s="8"/>
      <c r="C15" s="9" t="s">
        <v>4</v>
      </c>
      <c r="D15" s="2"/>
      <c r="E15" s="2"/>
      <c r="F15" s="2"/>
      <c r="G15" s="2"/>
      <c r="H15" s="2"/>
      <c r="I15" s="2"/>
      <c r="J15" s="2"/>
    </row>
    <row r="16" spans="1:10" ht="12.75">
      <c r="A16" s="2"/>
      <c r="B16" s="10" t="s">
        <v>27</v>
      </c>
      <c r="C16" s="11">
        <v>-167100</v>
      </c>
      <c r="D16" s="2"/>
      <c r="E16" s="2"/>
      <c r="F16" s="2"/>
      <c r="G16" s="2"/>
      <c r="H16" s="2"/>
      <c r="I16" s="2"/>
      <c r="J16" s="2"/>
    </row>
    <row r="17" spans="1:10" ht="12.75">
      <c r="A17" s="2"/>
      <c r="B17" s="10" t="s">
        <v>28</v>
      </c>
      <c r="C17" s="11">
        <v>221492</v>
      </c>
      <c r="D17" s="2"/>
      <c r="E17" s="2"/>
      <c r="F17" s="2"/>
      <c r="G17" s="2"/>
      <c r="H17" s="2"/>
      <c r="I17" s="2"/>
      <c r="J17" s="2"/>
    </row>
    <row r="18" spans="1:10" ht="12.75">
      <c r="A18" s="2"/>
      <c r="B18" s="12" t="s">
        <v>22</v>
      </c>
      <c r="C18" s="11">
        <f>C17*10%</f>
        <v>22149.2</v>
      </c>
      <c r="D18" s="2"/>
      <c r="E18" s="2"/>
      <c r="F18" s="2"/>
      <c r="G18" s="2"/>
      <c r="H18" s="2"/>
      <c r="I18" s="2"/>
      <c r="J18" s="2"/>
    </row>
    <row r="19" spans="1:10" ht="12.75">
      <c r="A19" s="2"/>
      <c r="B19" s="13" t="s">
        <v>5</v>
      </c>
      <c r="C19" s="14">
        <f>(C16+C17-C18)*80%</f>
        <v>25794.24</v>
      </c>
      <c r="D19" s="2"/>
      <c r="E19" s="2"/>
      <c r="F19" s="2"/>
      <c r="G19" s="2"/>
      <c r="H19" s="2"/>
      <c r="I19" s="2"/>
      <c r="J19" s="2"/>
    </row>
    <row r="20" spans="1:12" ht="12.75">
      <c r="A20" s="2"/>
      <c r="B20" s="8" t="s">
        <v>6</v>
      </c>
      <c r="C20" s="11">
        <f>(C16+C17-C18)*20%</f>
        <v>6448.56</v>
      </c>
      <c r="D20" s="2"/>
      <c r="E20" s="2"/>
      <c r="F20" s="2"/>
      <c r="G20" s="2"/>
      <c r="H20" s="2"/>
      <c r="I20" s="2"/>
      <c r="J20" s="2"/>
      <c r="L20" s="1"/>
    </row>
    <row r="21" spans="1:10" ht="12.75" customHeight="1">
      <c r="A21" s="2"/>
      <c r="B21" s="8" t="s">
        <v>7</v>
      </c>
      <c r="C21" s="15">
        <v>3.81</v>
      </c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16" t="s">
        <v>8</v>
      </c>
      <c r="C23" s="16" t="s">
        <v>9</v>
      </c>
      <c r="D23" s="16" t="s">
        <v>10</v>
      </c>
      <c r="E23" s="17" t="s">
        <v>11</v>
      </c>
      <c r="F23" s="17"/>
      <c r="G23" s="17"/>
      <c r="H23" s="17"/>
      <c r="I23" s="16" t="s">
        <v>12</v>
      </c>
      <c r="J23" s="2"/>
    </row>
    <row r="24" spans="1:10" ht="12.75" customHeight="1">
      <c r="A24" s="2"/>
      <c r="B24" s="16"/>
      <c r="C24" s="16"/>
      <c r="D24" s="16"/>
      <c r="E24" s="18" t="s">
        <v>13</v>
      </c>
      <c r="F24" s="19" t="s">
        <v>14</v>
      </c>
      <c r="G24" s="19" t="s">
        <v>15</v>
      </c>
      <c r="H24" s="19" t="s">
        <v>16</v>
      </c>
      <c r="I24" s="16"/>
      <c r="J24" s="2"/>
    </row>
    <row r="25" spans="1:10" ht="12.75">
      <c r="A25" s="2"/>
      <c r="B25" s="20" t="s">
        <v>29</v>
      </c>
      <c r="C25" s="21" t="s">
        <v>17</v>
      </c>
      <c r="D25" s="18">
        <v>1</v>
      </c>
      <c r="E25" s="11"/>
      <c r="F25" s="11">
        <v>10000</v>
      </c>
      <c r="G25" s="11"/>
      <c r="H25" s="11"/>
      <c r="I25" s="11">
        <f>SUM(E25:H25)</f>
        <v>10000</v>
      </c>
      <c r="J25" s="2"/>
    </row>
    <row r="26" spans="1:10" ht="12.75">
      <c r="A26" s="2"/>
      <c r="B26" s="22" t="s">
        <v>25</v>
      </c>
      <c r="C26" s="23" t="s">
        <v>18</v>
      </c>
      <c r="D26" s="24">
        <v>4</v>
      </c>
      <c r="E26" s="25">
        <v>15500</v>
      </c>
      <c r="F26" s="26"/>
      <c r="G26" s="26"/>
      <c r="H26" s="26"/>
      <c r="I26" s="11">
        <f>SUM(E26:H26)</f>
        <v>15500</v>
      </c>
      <c r="J26" s="2"/>
    </row>
    <row r="27" spans="1:10" ht="12.75">
      <c r="A27" s="2"/>
      <c r="B27" s="27" t="s">
        <v>19</v>
      </c>
      <c r="C27" s="8"/>
      <c r="D27" s="8"/>
      <c r="E27" s="26">
        <f>SUM(E26:E26)</f>
        <v>15500</v>
      </c>
      <c r="F27" s="26">
        <f>SUM(F25:F26)</f>
        <v>10000</v>
      </c>
      <c r="G27" s="26">
        <f>SUM(G25:G26)</f>
        <v>0</v>
      </c>
      <c r="H27" s="26">
        <f>SUM(H25:H26)</f>
        <v>0</v>
      </c>
      <c r="I27" s="14">
        <f>SUM(I25:I26)</f>
        <v>25500</v>
      </c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8">
        <f>C19-I27</f>
        <v>294.2400000000016</v>
      </c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9"/>
      <c r="J29" s="2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2014-03-25T05:10:24Z</dcterms:modified>
  <cp:category/>
  <cp:version/>
  <cp:contentType/>
  <cp:contentStatus/>
</cp:coreProperties>
</file>