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<sst xmlns="http://schemas.openxmlformats.org/spreadsheetml/2006/main" count="37" uniqueCount="34">
  <si>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</si>
  <si>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</si>
  <si>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</si>
  <si>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</si>
  <si>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</si>
  <si>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</si>
  <si>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</si>
  <si>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</si>
  <si>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</si>
  <si>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</si>
  <si>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</si>
  <si>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</si>
  <si>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</si>
  <si>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</si>
  <si>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</si>
  <si>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</si>
  <si>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</si>
  <si>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</si>
  <si>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</si>
  <si>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</si>
  <si>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</si>
  <si>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</si>
  <si>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</si>
  <si>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шт</t>
  </si>
  <si>
    <r>
      <t xml:space="preserve">по адресу </t>
    </r>
    <r>
      <rPr>
        <b/>
        <sz val="10"/>
        <rFont val="Arial"/>
        <family val="2"/>
      </rPr>
      <t>ул.Говорова, 11А</t>
    </r>
  </si>
  <si>
    <t>Непредвиденный ремонт 15%</t>
  </si>
  <si>
    <t>Замена счетчика сетевой воды</t>
  </si>
  <si>
    <t>Косметический ремонт подъезда</t>
  </si>
  <si>
    <t>План на 2009г</t>
  </si>
  <si>
    <t>Остаток на 01.04.2009г</t>
  </si>
  <si>
    <t>Сумма начислений за 2009г</t>
  </si>
  <si>
    <t>Установка климатической карты С66</t>
  </si>
  <si>
    <t>Установка реле давления на подкачивающий насос</t>
  </si>
  <si>
    <t>Ремонт прибора учета тепла, установка модема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</si>
</sst>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38" sqref="F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"/>
      <c r="B1" s="1" t="s">
        <v>0</v>
      </c>
      <c r="C1" s="1"/>
      <c r="D1" s="1"/>
      <c r="E1" s="1"/>
      <c r="F1" s="1"/>
      <c r="G1" s="2" t="s">
        <v>1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3"/>
      <c r="J2" s="1"/>
    </row>
    <row r="3" spans="1:10" ht="12.75">
      <c r="A3" s="1"/>
      <c r="B3" s="4" t="s">
        <v>22</v>
      </c>
      <c r="C3" s="1"/>
      <c r="D3" s="1"/>
      <c r="E3" s="1"/>
      <c r="F3" s="1"/>
      <c r="G3" s="2" t="s">
        <v>19</v>
      </c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3"/>
      <c r="J4" s="1"/>
    </row>
    <row r="5" spans="1:10" ht="12.75">
      <c r="A5" s="1"/>
      <c r="B5" s="1" t="s">
        <v>2</v>
      </c>
      <c r="C5" s="1"/>
      <c r="D5" s="1"/>
      <c r="E5" s="1"/>
      <c r="F5" s="1"/>
      <c r="G5" s="1" t="s">
        <v>20</v>
      </c>
      <c r="H5" s="1"/>
      <c r="I5" s="3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5" t="s">
        <v>28</v>
      </c>
      <c r="C11" s="5"/>
      <c r="D11" s="5"/>
      <c r="E11" s="5"/>
      <c r="F11" s="5"/>
      <c r="G11" s="5"/>
      <c r="H11" s="5"/>
      <c r="I11" s="5"/>
      <c r="J11" s="1"/>
    </row>
    <row r="12" spans="1:10" ht="12.75">
      <c r="A12" s="1"/>
      <c r="B12" s="6" t="s">
        <v>3</v>
      </c>
      <c r="C12" s="6"/>
      <c r="D12" s="6"/>
      <c r="E12" s="6"/>
      <c r="F12" s="6"/>
      <c r="G12" s="6"/>
      <c r="H12" s="6"/>
      <c r="I12" s="6"/>
      <c r="J12" s="1"/>
    </row>
    <row r="13" spans="1:10" ht="12.75">
      <c r="A13" s="1"/>
      <c r="B13" s="6" t="s">
        <v>24</v>
      </c>
      <c r="C13" s="6"/>
      <c r="D13" s="6"/>
      <c r="E13" s="6"/>
      <c r="F13" s="6"/>
      <c r="G13" s="6"/>
      <c r="H13" s="6"/>
      <c r="I13" s="6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5.5">
      <c r="A15" s="1"/>
      <c r="B15" s="7"/>
      <c r="C15" s="8" t="s">
        <v>4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9" t="s">
        <v>29</v>
      </c>
      <c r="C16" s="10">
        <v>0</v>
      </c>
      <c r="D16" s="1"/>
      <c r="E16" s="1"/>
      <c r="F16" s="1"/>
      <c r="G16" s="1"/>
      <c r="H16" s="1"/>
      <c r="I16" s="1"/>
      <c r="J16" s="1"/>
    </row>
    <row r="17" spans="1:10" ht="12.75">
      <c r="A17" s="1"/>
      <c r="B17" s="9" t="s">
        <v>30</v>
      </c>
      <c r="C17" s="10">
        <v>76984</v>
      </c>
      <c r="D17" s="1"/>
      <c r="E17" s="1"/>
      <c r="F17" s="1"/>
      <c r="G17" s="1"/>
      <c r="H17" s="1"/>
      <c r="I17" s="1"/>
      <c r="J17" s="1"/>
    </row>
    <row r="18" spans="1:10" ht="12.75">
      <c r="A18" s="1"/>
      <c r="B18" s="9" t="s">
        <v>21</v>
      </c>
      <c r="C18" s="10">
        <f>C17*10%</f>
        <v>7698.400000000001</v>
      </c>
      <c r="D18" s="1"/>
      <c r="E18" s="1"/>
      <c r="F18" s="1"/>
      <c r="G18" s="1"/>
      <c r="H18" s="1"/>
      <c r="I18" s="1"/>
      <c r="J18" s="1"/>
    </row>
    <row r="19" spans="1:10" ht="12.75">
      <c r="A19" s="1"/>
      <c r="B19" s="11" t="s">
        <v>17</v>
      </c>
      <c r="C19" s="12">
        <f>(C16+C17-C18)*85%</f>
        <v>58892.76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7" t="s">
        <v>25</v>
      </c>
      <c r="C20" s="10">
        <f>(C16+C17-C18)*15%</f>
        <v>10392.84</v>
      </c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7" t="s">
        <v>5</v>
      </c>
      <c r="C21" s="13">
        <v>2.5</v>
      </c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4" t="s">
        <v>6</v>
      </c>
      <c r="C23" s="14" t="s">
        <v>7</v>
      </c>
      <c r="D23" s="14" t="s">
        <v>8</v>
      </c>
      <c r="E23" s="15" t="s">
        <v>9</v>
      </c>
      <c r="F23" s="15"/>
      <c r="G23" s="15"/>
      <c r="H23" s="15"/>
      <c r="I23" s="14" t="s">
        <v>10</v>
      </c>
      <c r="J23" s="1"/>
    </row>
    <row r="24" spans="1:10" ht="12.75">
      <c r="A24" s="1"/>
      <c r="B24" s="14"/>
      <c r="C24" s="14"/>
      <c r="D24" s="14"/>
      <c r="E24" s="16" t="s">
        <v>13</v>
      </c>
      <c r="F24" s="17" t="s">
        <v>14</v>
      </c>
      <c r="G24" s="17" t="s">
        <v>15</v>
      </c>
      <c r="H24" s="17" t="s">
        <v>16</v>
      </c>
      <c r="I24" s="14"/>
      <c r="J24" s="1"/>
    </row>
    <row r="25" spans="1:10" ht="12.75">
      <c r="A25" s="1"/>
      <c r="B25" s="18" t="s">
        <v>18</v>
      </c>
      <c r="C25" s="16" t="s">
        <v>11</v>
      </c>
      <c r="D25" s="16">
        <v>1</v>
      </c>
      <c r="E25" s="19"/>
      <c r="F25" s="16">
        <v>6000</v>
      </c>
      <c r="G25" s="19"/>
      <c r="H25" s="16"/>
      <c r="I25" s="10">
        <f aca="true" t="shared" si="0" ref="I25:I30">SUM(E25:H25)</f>
        <v>6000</v>
      </c>
      <c r="J25" s="1"/>
    </row>
    <row r="26" spans="1:10" ht="12.75" customHeight="1">
      <c r="A26" s="1"/>
      <c r="B26" s="18" t="s">
        <v>31</v>
      </c>
      <c r="C26" s="20" t="s">
        <v>23</v>
      </c>
      <c r="D26" s="16">
        <v>1</v>
      </c>
      <c r="E26" s="16"/>
      <c r="F26" s="17">
        <v>7000</v>
      </c>
      <c r="G26" s="17"/>
      <c r="H26" s="17"/>
      <c r="I26" s="10">
        <f t="shared" si="0"/>
        <v>7000</v>
      </c>
      <c r="J26" s="1"/>
    </row>
    <row r="27" spans="1:10" ht="12.75">
      <c r="A27" s="1"/>
      <c r="B27" s="18" t="s">
        <v>32</v>
      </c>
      <c r="C27" s="20" t="s">
        <v>23</v>
      </c>
      <c r="D27" s="16">
        <v>1</v>
      </c>
      <c r="E27" s="16"/>
      <c r="F27" s="17">
        <v>3500</v>
      </c>
      <c r="G27" s="7"/>
      <c r="H27" s="17"/>
      <c r="I27" s="10">
        <f t="shared" si="0"/>
        <v>3500</v>
      </c>
      <c r="J27" s="1"/>
    </row>
    <row r="28" spans="1:10" ht="12.75">
      <c r="A28" s="1"/>
      <c r="B28" s="18" t="s">
        <v>26</v>
      </c>
      <c r="C28" s="20" t="s">
        <v>23</v>
      </c>
      <c r="D28" s="16">
        <v>1</v>
      </c>
      <c r="E28" s="16"/>
      <c r="F28" s="17">
        <v>1400</v>
      </c>
      <c r="G28" s="7"/>
      <c r="H28" s="17"/>
      <c r="I28" s="10">
        <f t="shared" si="0"/>
        <v>1400</v>
      </c>
      <c r="J28" s="1"/>
    </row>
    <row r="29" spans="1:10" ht="12.75">
      <c r="A29" s="1"/>
      <c r="B29" s="18" t="s">
        <v>33</v>
      </c>
      <c r="C29" s="20" t="s">
        <v>23</v>
      </c>
      <c r="D29" s="16">
        <v>1</v>
      </c>
      <c r="E29" s="19"/>
      <c r="F29" s="19">
        <v>22000</v>
      </c>
      <c r="G29" s="16"/>
      <c r="H29" s="19"/>
      <c r="I29" s="10">
        <f t="shared" si="0"/>
        <v>22000</v>
      </c>
      <c r="J29" s="1"/>
    </row>
    <row r="30" spans="1:10" ht="12.75">
      <c r="A30" s="1"/>
      <c r="B30" s="18" t="s">
        <v>27</v>
      </c>
      <c r="C30" s="16"/>
      <c r="D30" s="16"/>
      <c r="E30" s="19"/>
      <c r="F30" s="19"/>
      <c r="G30" s="16"/>
      <c r="H30" s="19">
        <v>20000</v>
      </c>
      <c r="I30" s="10">
        <f t="shared" si="0"/>
        <v>20000</v>
      </c>
      <c r="J30" s="1"/>
    </row>
    <row r="31" spans="1:10" ht="12.75">
      <c r="A31" s="1"/>
      <c r="B31" s="21" t="s">
        <v>12</v>
      </c>
      <c r="C31" s="21"/>
      <c r="D31" s="21"/>
      <c r="E31" s="22">
        <f>SUM(E25:E29)</f>
        <v>0</v>
      </c>
      <c r="F31" s="22">
        <f>SUM(F25:F30)</f>
        <v>39900</v>
      </c>
      <c r="G31" s="22">
        <f>SUM(G25:G30)</f>
        <v>0</v>
      </c>
      <c r="H31" s="22">
        <f>SUM(H25:H30)</f>
        <v>20000</v>
      </c>
      <c r="I31" s="12">
        <f>SUM(I25:I30)</f>
        <v>59900</v>
      </c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23">
        <f>C19-I31</f>
        <v>-1007.239999999998</v>
      </c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8">
    <mergeCell ref="B13:I13"/>
    <mergeCell ref="B12:I12"/>
    <mergeCell ref="B11:I11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2014-03-25T05:09:09Z</dcterms:modified>
  <cp:category/>
  <cp:version/>
  <cp:contentType/>
  <cp:contentStatus/>
</cp:coreProperties>
</file>