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12015" activeTab="0"/>
  </bookViews>
  <sheets>
    <sheet name="Отчет Партизанская ул. д. 21" sheetId="1" r:id="rId1"/>
  </sheets>
  <definedNames>
    <definedName name="_xlnm.Print_Area" localSheetId="0">'Отчет Партизанская ул. д. 21'!$A$1:$F$111</definedName>
  </definedNames>
  <calcPr fullCalcOnLoad="1"/>
</workbook>
</file>

<file path=xl/sharedStrings.xml><?xml version="1.0" encoding="utf-8"?>
<sst xmlns="http://schemas.openxmlformats.org/spreadsheetml/2006/main" count="220" uniqueCount="136">
  <si>
    <t>Отчет</t>
  </si>
  <si>
    <t>по затратам на содержание и ремонт общего имущества жилого дома</t>
  </si>
  <si>
    <t>Предприятие:  ООО "Управдом"</t>
  </si>
  <si>
    <t>Площадь дома(домов) (м2):    3200,93</t>
  </si>
  <si>
    <t>Адрес:  Партизанская ул. д. 21</t>
  </si>
  <si>
    <t>Количество л/счетов:    88</t>
  </si>
  <si>
    <t xml:space="preserve">Период:  Июль 2015  -  Сентябрь 2015 </t>
  </si>
  <si>
    <t>Количество зарегистрированных:    155</t>
  </si>
  <si>
    <t>Неприватизированная муниципальная (м2):    459,3</t>
  </si>
  <si>
    <t>Приватизированная муниципальная (м2):    2741,63</t>
  </si>
  <si>
    <t>Содержание жилья, в т.ч.: вывоз мусора, лифт, обслуживание приборов учета</t>
  </si>
  <si>
    <t>Ремонт общего имущества</t>
  </si>
  <si>
    <t>Прочие услуги, в т.ч.: содержание домофона, охрана, почтовые ящики прочее</t>
  </si>
  <si>
    <t>Всего</t>
  </si>
  <si>
    <t>Остаток средств на 01.07.2015</t>
  </si>
  <si>
    <t>Полное начисление</t>
  </si>
  <si>
    <t>Начислено с учетом льгот и списаний</t>
  </si>
  <si>
    <t>Оплачено</t>
  </si>
  <si>
    <t>Управление домом 13%</t>
  </si>
  <si>
    <t>Комиссия за прием платежей с населения 2,5-3%</t>
  </si>
  <si>
    <t>Выполнено работ</t>
  </si>
  <si>
    <t>ВСЕГО расходов</t>
  </si>
  <si>
    <t>Остаток средств на 30.09.2015</t>
  </si>
  <si>
    <t>Расходная часть</t>
  </si>
  <si>
    <t>Статья</t>
  </si>
  <si>
    <t>Комментарии</t>
  </si>
  <si>
    <t>Входящий № акта  Дата работы</t>
  </si>
  <si>
    <t>Объем / единицы измерения</t>
  </si>
  <si>
    <t>Сумма затрат</t>
  </si>
  <si>
    <t>Аварийное обслуживание</t>
  </si>
  <si>
    <t xml:space="preserve">в том числе </t>
  </si>
  <si>
    <t>ул.Партизанская 21. Аварийное обслуживание</t>
  </si>
  <si>
    <t xml:space="preserve">184 (Июль 2015) </t>
  </si>
  <si>
    <t>1,1  (руб./м2 общей площади)</t>
  </si>
  <si>
    <t xml:space="preserve">211 (Август 2015) </t>
  </si>
  <si>
    <t xml:space="preserve">244 (Сентябрь 2015) </t>
  </si>
  <si>
    <t>Благоустройство</t>
  </si>
  <si>
    <t>ул.Партизанская 21. Уборка подъездов</t>
  </si>
  <si>
    <t xml:space="preserve">193 (Июль 2015) </t>
  </si>
  <si>
    <t>0,8  (руб./м2 общей площади)</t>
  </si>
  <si>
    <t>ул.Партизанская 21. Уборка придомовой территории</t>
  </si>
  <si>
    <t>1,2  (руб./м2 общей площади)</t>
  </si>
  <si>
    <t xml:space="preserve">212 (Август 2015) </t>
  </si>
  <si>
    <t xml:space="preserve">245 (Сентябрь 2015) </t>
  </si>
  <si>
    <t>ул.Партизанская 21. Косьба газонов за август 2015г.</t>
  </si>
  <si>
    <t xml:space="preserve">271 (Сентябрь 2015) </t>
  </si>
  <si>
    <t>350  (кв.м)</t>
  </si>
  <si>
    <t>Вывоз мусора</t>
  </si>
  <si>
    <t>ул.Партизанская 21. Вывоз и захоронение ТБО (ООО "Сорнет")</t>
  </si>
  <si>
    <t xml:space="preserve">207 (Июль 2015) </t>
  </si>
  <si>
    <t>2,19  (руб./м2 общей площади)</t>
  </si>
  <si>
    <t>ул.Партизанская 21. Вывоз КГО (вывоз строительного мусора и веток)</t>
  </si>
  <si>
    <t xml:space="preserve">208 (Июль 2015) </t>
  </si>
  <si>
    <t>0,15  (руб./м2 общей площади)</t>
  </si>
  <si>
    <t xml:space="preserve">215 (Август 2015) </t>
  </si>
  <si>
    <t xml:space="preserve">218 (Август 2015) </t>
  </si>
  <si>
    <t xml:space="preserve">249 (Сентябрь 2015) </t>
  </si>
  <si>
    <t xml:space="preserve">251 (Сентябрь 2015) </t>
  </si>
  <si>
    <t>Инженерное оборудование</t>
  </si>
  <si>
    <t>ул.Партизанская 21. Осмотр общедомовых инженерных устройств, находящихся внутри жилых помещений собственников</t>
  </si>
  <si>
    <t xml:space="preserve">185 (Июль 2015) </t>
  </si>
  <si>
    <t>0,06  (руб./м2 общей площади)</t>
  </si>
  <si>
    <t>ул.Партизанская 21. Техобслуживание инженерного оборудования</t>
  </si>
  <si>
    <t xml:space="preserve">199 (Июль 2015) </t>
  </si>
  <si>
    <t>1,13  (руб./м2 общей площади)</t>
  </si>
  <si>
    <t xml:space="preserve">213 (Август 2015) </t>
  </si>
  <si>
    <t xml:space="preserve">225 (Август 2015) </t>
  </si>
  <si>
    <t xml:space="preserve">247 (Сентябрь 2015) </t>
  </si>
  <si>
    <t>ул.Партизанская 21. Материал на мелкий ремонт, заявочный ремонт и аварийное обслуживание</t>
  </si>
  <si>
    <t xml:space="preserve">248 (Сентябрь 2015) </t>
  </si>
  <si>
    <t>Конструктивные элементы</t>
  </si>
  <si>
    <t>Общедомовой прибор учета тепла</t>
  </si>
  <si>
    <t>ул.Партизанская 21. Техническое обслуживание приборов учета тепла (ООО "Центр сервисного обслуживания")</t>
  </si>
  <si>
    <t xml:space="preserve">186 (Июль 2015) </t>
  </si>
  <si>
    <t>0,76  (руб./м2 общей площади)</t>
  </si>
  <si>
    <t xml:space="preserve">230 (Август 2015) </t>
  </si>
  <si>
    <t xml:space="preserve">258 (Сентябрь 2015) </t>
  </si>
  <si>
    <t>Электрооборудование</t>
  </si>
  <si>
    <t>ул.Партизанская 21. Техобслуживание электрооборудования</t>
  </si>
  <si>
    <t>0,75  (руб./м2 общей площади)</t>
  </si>
  <si>
    <t>Итого:</t>
  </si>
  <si>
    <t>ул.Партизанская 21. Замена половой керамической плитки на лестничных клетках 4п, акт №159</t>
  </si>
  <si>
    <t xml:space="preserve">231 (Август 2015) </t>
  </si>
  <si>
    <t>35,802  (кв.м)</t>
  </si>
  <si>
    <t>ул.Партизанская 21. Изготовление, монтаж металлических решеток на окна, перил - 4п, акт №161</t>
  </si>
  <si>
    <t>27,5  (м)</t>
  </si>
  <si>
    <t>ул.Партизанская 21. Ремонт подъезда №4, акт №160</t>
  </si>
  <si>
    <t>277,65  (кв.м)</t>
  </si>
  <si>
    <t>Домофон</t>
  </si>
  <si>
    <t>ул.Партизанская 21. Сервисное обслуживание домофонов 1,2,3,4п</t>
  </si>
  <si>
    <t xml:space="preserve">189 (Июль 2015) </t>
  </si>
  <si>
    <t xml:space="preserve">233 (Август 2015) </t>
  </si>
  <si>
    <t xml:space="preserve">272 (Сентябрь 2015) </t>
  </si>
  <si>
    <t>Охрана</t>
  </si>
  <si>
    <t>ул.Партизанская 21. Охрана общественного порядка</t>
  </si>
  <si>
    <t xml:space="preserve">178 (Июль 2015) </t>
  </si>
  <si>
    <t xml:space="preserve">234 (Август 2015) </t>
  </si>
  <si>
    <t xml:space="preserve">267 (Сентябрь 2015) </t>
  </si>
  <si>
    <t>Водоотведение</t>
  </si>
  <si>
    <t>ул.Партизанская 21. Водоотведение (с/ф ООО "Томскводоканал" от 31.07.2015г.)</t>
  </si>
  <si>
    <t>Июль 2015</t>
  </si>
  <si>
    <t>757  (куб.м.)</t>
  </si>
  <si>
    <t>ул.Партизанская 21. Водоотведение (с/ф ООО "Томскводоканал" от 28.08.2015г.)</t>
  </si>
  <si>
    <t>Август 2015</t>
  </si>
  <si>
    <t>663  (куб.м.)</t>
  </si>
  <si>
    <t>ул.Партизанская 21. Водоотведение (с/ф ООО "Томскводоканал" от 25.09.2015г.)</t>
  </si>
  <si>
    <t>Сентябрь 2015</t>
  </si>
  <si>
    <t>1244  (куб.м.)</t>
  </si>
  <si>
    <t>Тепловая энергия в горячей воде на ГВС</t>
  </si>
  <si>
    <t>ул.Партизанская 21. Горячее водоснабжение (с/ф АО "ТомскРТС" от 31.07.2015г.)</t>
  </si>
  <si>
    <t>29,69  (Гкал)</t>
  </si>
  <si>
    <t>ул.Партизанская 21. Горячее водоснабжение (с/ф ОАО "ТомскРТС" от 31.08.2015г.)</t>
  </si>
  <si>
    <t>ул.Партизанская 21. Горячее водоснабжение (с/ф АО "ТомскРТС" от 30.09.2015г.)</t>
  </si>
  <si>
    <t>28,73  (Гкал)</t>
  </si>
  <si>
    <t>Тепловая энергия в горячей воде на отопление</t>
  </si>
  <si>
    <t>ул.Партизанская 21. Отопление (с/ф АО "ТомскРТС" от 30.09.2015г.)</t>
  </si>
  <si>
    <t>16,31  (Гкал)</t>
  </si>
  <si>
    <t>Холодная вода</t>
  </si>
  <si>
    <t>ул.Партизанская 21. Холодное водоснабжение (с/ф ООО "Томскводоканал" от 31.07.2015г.)</t>
  </si>
  <si>
    <t>ул.Партизанская 21. Холодное водоснабжение (с/ф ООО "Томскводоканал" от 28.08.2015г.)</t>
  </si>
  <si>
    <t>ул.Партизанская 21. Холодное водоснабжение (с/ф ООО "Томскводоканал" от 25.09.2015г.)</t>
  </si>
  <si>
    <t>Всего:</t>
  </si>
  <si>
    <t>Управление домом 13% (в том числе паспортист, бухгалтер, ИТР, налоги)</t>
  </si>
  <si>
    <t>Комиссия Сибирьтелеком, Сбербанк, Почта России за прием платежей с населения 2,5-3%</t>
  </si>
  <si>
    <t>Исп. директор  ООО "Управдом"  ________________________  А.О.Панченко</t>
  </si>
  <si>
    <t>Нач. ПТО  ООО "Управдом"  ________________________  Г.В. Славкина</t>
  </si>
  <si>
    <t>Справочно:</t>
  </si>
  <si>
    <t>Техобслуживание инженерного оборудования</t>
  </si>
  <si>
    <t xml:space="preserve">  -  проведение плановых общих и частичных осмотров, техническое обследование, приборная диагностика и испытание инженерных систем (отопление, водоснабжение, канализация);</t>
  </si>
  <si>
    <t xml:space="preserve">  -  выполнение мероприятий по подготовке инженерных систем к сезонной эксплуатации;</t>
  </si>
  <si>
    <t xml:space="preserve">  -  мелкий ремонт инженерных систем.</t>
  </si>
  <si>
    <t>Техобслуживание электроустановок:</t>
  </si>
  <si>
    <t xml:space="preserve">  -  проведение плановых общих и частичных осмотров, техническое обслуживание, приборная диагностика электрических сетей, арматуры и электрооборудования (ремонт, чистка, смазка контактных соединений электрооборудования ВРУ, замена плавких вставок, чистка, замена и протяжка оборудования этажных электрических щитов, ревизия светильников, патронов, выключателей, розеток и замена ламп накаливания в МОП, ревизия стояков силовых проводов).</t>
  </si>
  <si>
    <t>Коммунальные услуги  (водоснабжение, водоотведение, отопление)</t>
  </si>
  <si>
    <t>Гл. инженер  ООО "Управдом"  ________________________  М.В.Емельяненко</t>
  </si>
  <si>
    <t>Коммунальные услуги (водоснабжение, водоотведение, отопление)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</si>
</sst>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1"/>
  <sheetViews>
    <sheetView tabSelected="1" workbookViewId="0" topLeftCell="A85">
      <selection activeCell="A77" sqref="A77:F111"/>
    </sheetView>
  </sheetViews>
  <sheetFormatPr defaultColWidth="9.00390625" defaultRowHeight="12.75"/>
  <cols>
    <col min="1" max="1" width="25.75390625" style="2" customWidth="1"/>
    <col min="2" max="8" width="13.75390625" style="3" customWidth="1"/>
    <col min="9" max="16384" width="9.125" style="1" customWidth="1"/>
  </cols>
  <sheetData>
    <row r="1" spans="1:6" ht="12.75">
      <c r="A1" s="25" t="s">
        <v>0</v>
      </c>
      <c r="B1" s="26"/>
      <c r="C1" s="26"/>
      <c r="D1" s="26"/>
      <c r="E1" s="26"/>
      <c r="F1" s="26"/>
    </row>
    <row r="2" spans="1:6" ht="12.75">
      <c r="A2" s="27" t="s">
        <v>1</v>
      </c>
      <c r="B2" s="26"/>
      <c r="C2" s="26"/>
      <c r="D2" s="26"/>
      <c r="E2" s="26"/>
      <c r="F2" s="26"/>
    </row>
    <row r="3" spans="1:6" ht="12.75">
      <c r="A3" s="23" t="s">
        <v>2</v>
      </c>
      <c r="B3" s="24"/>
      <c r="C3" s="23" t="s">
        <v>3</v>
      </c>
      <c r="D3" s="23"/>
      <c r="E3" s="23"/>
      <c r="F3" s="23"/>
    </row>
    <row r="4" spans="1:6" ht="12.75">
      <c r="A4" s="23" t="s">
        <v>4</v>
      </c>
      <c r="B4" s="24"/>
      <c r="C4" s="23" t="s">
        <v>5</v>
      </c>
      <c r="D4" s="23"/>
      <c r="E4" s="23"/>
      <c r="F4" s="23"/>
    </row>
    <row r="5" spans="1:6" ht="12.75">
      <c r="A5" s="23" t="s">
        <v>6</v>
      </c>
      <c r="B5" s="24"/>
      <c r="C5" s="23" t="s">
        <v>7</v>
      </c>
      <c r="D5" s="23"/>
      <c r="E5" s="23"/>
      <c r="F5" s="23"/>
    </row>
    <row r="6" spans="1:6" ht="12.75">
      <c r="A6" s="5"/>
      <c r="B6" s="4"/>
      <c r="C6" s="23" t="s">
        <v>8</v>
      </c>
      <c r="D6" s="23"/>
      <c r="E6" s="23"/>
      <c r="F6" s="23"/>
    </row>
    <row r="7" spans="1:6" ht="12.75">
      <c r="A7" s="5"/>
      <c r="B7" s="4"/>
      <c r="C7" s="23" t="s">
        <v>9</v>
      </c>
      <c r="D7" s="23"/>
      <c r="E7" s="23"/>
      <c r="F7" s="23"/>
    </row>
    <row r="8" spans="1:6" ht="8.25" customHeight="1">
      <c r="A8" s="5"/>
      <c r="B8" s="4"/>
      <c r="C8" s="4"/>
      <c r="D8" s="4"/>
      <c r="E8" s="4"/>
      <c r="F8" s="4"/>
    </row>
    <row r="9" spans="1:6" ht="78.75">
      <c r="A9" s="8"/>
      <c r="B9" s="9" t="s">
        <v>10</v>
      </c>
      <c r="C9" s="9" t="s">
        <v>11</v>
      </c>
      <c r="D9" s="9" t="s">
        <v>12</v>
      </c>
      <c r="E9" s="9" t="s">
        <v>135</v>
      </c>
      <c r="F9" s="9" t="s">
        <v>13</v>
      </c>
    </row>
    <row r="10" spans="1:16" ht="12.75">
      <c r="A10" s="8" t="s">
        <v>14</v>
      </c>
      <c r="B10" s="9">
        <v>-43147.91</v>
      </c>
      <c r="C10" s="9">
        <v>-27267.81</v>
      </c>
      <c r="D10" s="9">
        <v>-17030.13</v>
      </c>
      <c r="E10" s="9">
        <v>-500807.43</v>
      </c>
      <c r="F10" s="9">
        <f>B10+C10+D10+E10</f>
        <v>-588253.28</v>
      </c>
      <c r="G10" s="9">
        <v>-7341.66</v>
      </c>
      <c r="H10" s="9">
        <v>13902.46</v>
      </c>
      <c r="I10" s="9">
        <v>-15856.44</v>
      </c>
      <c r="J10" s="9">
        <v>-555718.34</v>
      </c>
      <c r="K10" s="9">
        <f>G10+H10+I10+J10</f>
        <v>-565013.98</v>
      </c>
      <c r="L10" s="9"/>
      <c r="M10" s="9">
        <v>-19468.49</v>
      </c>
      <c r="N10" s="9">
        <v>-15366.77</v>
      </c>
      <c r="O10" s="9">
        <v>-468055.26</v>
      </c>
      <c r="P10" s="9">
        <v>-502890.52</v>
      </c>
    </row>
    <row r="11" spans="1:16" ht="12.75">
      <c r="A11" s="6" t="s">
        <v>15</v>
      </c>
      <c r="B11" s="7">
        <v>91324.38</v>
      </c>
      <c r="C11" s="7">
        <v>75093.87</v>
      </c>
      <c r="D11" s="7">
        <v>8001</v>
      </c>
      <c r="E11" s="7">
        <v>241785.5</v>
      </c>
      <c r="F11" s="7">
        <v>416204.75</v>
      </c>
      <c r="G11" s="7">
        <v>91610.58</v>
      </c>
      <c r="H11" s="7">
        <v>75093.87</v>
      </c>
      <c r="I11" s="7">
        <v>8101</v>
      </c>
      <c r="J11" s="7">
        <v>353288.55</v>
      </c>
      <c r="K11" s="7">
        <v>528094</v>
      </c>
      <c r="L11" s="7">
        <v>118931.26</v>
      </c>
      <c r="M11" s="7">
        <v>75093.87</v>
      </c>
      <c r="N11" s="7">
        <v>8151</v>
      </c>
      <c r="O11" s="7">
        <v>694058.14</v>
      </c>
      <c r="P11" s="7">
        <v>896234.27</v>
      </c>
    </row>
    <row r="12" spans="1:16" ht="22.5">
      <c r="A12" s="6" t="s">
        <v>16</v>
      </c>
      <c r="B12" s="7">
        <v>91324.38</v>
      </c>
      <c r="C12" s="7">
        <v>75093.87</v>
      </c>
      <c r="D12" s="7">
        <v>8001</v>
      </c>
      <c r="E12" s="7">
        <v>237317.06</v>
      </c>
      <c r="F12" s="7">
        <v>411736.31</v>
      </c>
      <c r="G12" s="7">
        <v>91610.58</v>
      </c>
      <c r="H12" s="7">
        <v>69093.87</v>
      </c>
      <c r="I12" s="7">
        <v>8101</v>
      </c>
      <c r="J12" s="7">
        <v>323289.46</v>
      </c>
      <c r="K12" s="7">
        <v>492094.91</v>
      </c>
      <c r="L12" s="7">
        <v>90703.28</v>
      </c>
      <c r="M12" s="7">
        <v>75093.87</v>
      </c>
      <c r="N12" s="7">
        <v>8151</v>
      </c>
      <c r="O12" s="7">
        <v>633792.88</v>
      </c>
      <c r="P12" s="7">
        <v>807741.03</v>
      </c>
    </row>
    <row r="13" spans="1:16" ht="12.75">
      <c r="A13" s="8" t="s">
        <v>17</v>
      </c>
      <c r="B13" s="9">
        <v>86518.54</v>
      </c>
      <c r="C13" s="9">
        <v>71420.58</v>
      </c>
      <c r="D13" s="9">
        <v>7794.78</v>
      </c>
      <c r="E13" s="9">
        <v>228489.46</v>
      </c>
      <c r="F13" s="9">
        <v>394223.36</v>
      </c>
      <c r="G13" s="9">
        <v>59198.29</v>
      </c>
      <c r="H13" s="9">
        <v>63898.88</v>
      </c>
      <c r="I13" s="9">
        <v>6860.31</v>
      </c>
      <c r="J13" s="9">
        <v>387939.52</v>
      </c>
      <c r="K13" s="9">
        <v>517897</v>
      </c>
      <c r="L13" s="9">
        <v>104697.94</v>
      </c>
      <c r="M13" s="9">
        <v>70578.49</v>
      </c>
      <c r="N13" s="9">
        <v>7544.33</v>
      </c>
      <c r="O13" s="9">
        <v>535162.96</v>
      </c>
      <c r="P13" s="9">
        <v>717983.72</v>
      </c>
    </row>
    <row r="14" spans="1:16" ht="12.75">
      <c r="A14" s="6" t="s">
        <v>18</v>
      </c>
      <c r="B14" s="7">
        <v>11247.41</v>
      </c>
      <c r="C14" s="7">
        <v>9284.68</v>
      </c>
      <c r="D14" s="7"/>
      <c r="E14" s="7"/>
      <c r="F14" s="7">
        <f>B14+C14</f>
        <v>20532.09</v>
      </c>
      <c r="G14" s="7">
        <v>7695.78</v>
      </c>
      <c r="H14" s="7">
        <v>8306.85</v>
      </c>
      <c r="I14" s="7"/>
      <c r="J14" s="7"/>
      <c r="K14" s="7">
        <f>G14+H14</f>
        <v>16002.630000000001</v>
      </c>
      <c r="L14" s="7">
        <v>13610.73</v>
      </c>
      <c r="M14" s="7">
        <v>9175.2</v>
      </c>
      <c r="N14" s="7"/>
      <c r="O14" s="7"/>
      <c r="P14" s="7">
        <f>L14+M14</f>
        <v>22785.93</v>
      </c>
    </row>
    <row r="15" spans="1:16" ht="22.5">
      <c r="A15" s="6" t="s">
        <v>19</v>
      </c>
      <c r="B15" s="7">
        <v>2275.43</v>
      </c>
      <c r="C15" s="7"/>
      <c r="D15" s="7"/>
      <c r="E15" s="7"/>
      <c r="F15" s="7">
        <v>2275.43</v>
      </c>
      <c r="G15" s="7">
        <v>1599.84</v>
      </c>
      <c r="H15" s="7"/>
      <c r="I15" s="7"/>
      <c r="J15" s="7"/>
      <c r="K15" s="7">
        <v>1599.84</v>
      </c>
      <c r="L15" s="7">
        <v>3507.55</v>
      </c>
      <c r="M15" s="7"/>
      <c r="N15" s="7"/>
      <c r="O15" s="7"/>
      <c r="P15" s="7">
        <v>3507.55</v>
      </c>
    </row>
    <row r="16" spans="1:16" ht="12.75">
      <c r="A16" s="6" t="s">
        <v>20</v>
      </c>
      <c r="B16" s="7">
        <v>79831.2</v>
      </c>
      <c r="C16" s="7">
        <v>94948.34</v>
      </c>
      <c r="D16" s="7">
        <v>8034</v>
      </c>
      <c r="E16" s="7">
        <v>303005.1</v>
      </c>
      <c r="F16" s="7">
        <f>B16+C16+D16+E16</f>
        <v>485818.63999999996</v>
      </c>
      <c r="G16" s="7">
        <v>85708.92</v>
      </c>
      <c r="H16" s="7">
        <v>96762.29</v>
      </c>
      <c r="I16" s="7">
        <v>8034</v>
      </c>
      <c r="J16" s="7">
        <v>333028.61</v>
      </c>
      <c r="K16" s="7">
        <v>523533.82</v>
      </c>
      <c r="L16" s="7">
        <v>94921.32</v>
      </c>
      <c r="M16" s="7">
        <v>28032.34</v>
      </c>
      <c r="N16" s="7">
        <v>8034</v>
      </c>
      <c r="O16" s="7">
        <v>622826.04</v>
      </c>
      <c r="P16" s="7">
        <v>753813.7</v>
      </c>
    </row>
    <row r="17" spans="1:16" ht="12.75">
      <c r="A17" s="8" t="s">
        <v>21</v>
      </c>
      <c r="B17" s="9">
        <v>93354.04</v>
      </c>
      <c r="C17" s="9">
        <v>104233.02</v>
      </c>
      <c r="D17" s="9">
        <v>8034</v>
      </c>
      <c r="E17" s="9">
        <f>E16</f>
        <v>303005.1</v>
      </c>
      <c r="F17" s="9">
        <f>B17+C17+D17+E17</f>
        <v>508626.16</v>
      </c>
      <c r="G17" s="9">
        <v>95004.54</v>
      </c>
      <c r="H17" s="9">
        <v>105069.14</v>
      </c>
      <c r="I17" s="9">
        <v>8034</v>
      </c>
      <c r="J17" s="9">
        <f>J16</f>
        <v>333028.61</v>
      </c>
      <c r="K17" s="9">
        <f>K14+K15+K16</f>
        <v>541136.29</v>
      </c>
      <c r="L17" s="9">
        <v>112039.6</v>
      </c>
      <c r="M17" s="9">
        <v>37207.54</v>
      </c>
      <c r="N17" s="9">
        <v>8034</v>
      </c>
      <c r="O17" s="9">
        <f>O16</f>
        <v>622826.04</v>
      </c>
      <c r="P17" s="9">
        <f>P14+P15+P16</f>
        <v>780107.1799999999</v>
      </c>
    </row>
    <row r="18" spans="1:16" ht="12.75">
      <c r="A18" s="8" t="s">
        <v>22</v>
      </c>
      <c r="B18" s="9">
        <v>-49983.41</v>
      </c>
      <c r="C18" s="9">
        <v>-60080.24</v>
      </c>
      <c r="D18" s="9">
        <v>-17269.35</v>
      </c>
      <c r="E18" s="9">
        <f>E10+E13-E17</f>
        <v>-575323.07</v>
      </c>
      <c r="F18" s="9">
        <f>B18+C18+D18+E18</f>
        <v>-702656.07</v>
      </c>
      <c r="G18" s="9">
        <v>-43147.91</v>
      </c>
      <c r="H18" s="9">
        <v>-27267.81</v>
      </c>
      <c r="I18" s="9">
        <v>-17030.13</v>
      </c>
      <c r="J18" s="9">
        <f>J10+J13-J17</f>
        <v>-500807.42999999993</v>
      </c>
      <c r="K18" s="9">
        <f>K10+K13-K17</f>
        <v>-588253.27</v>
      </c>
      <c r="L18" s="9">
        <v>-7341.66</v>
      </c>
      <c r="M18" s="9">
        <v>13902.46</v>
      </c>
      <c r="N18" s="9">
        <v>-15856.44</v>
      </c>
      <c r="O18" s="9">
        <f>O10+O13-O17</f>
        <v>-555718.3400000001</v>
      </c>
      <c r="P18" s="9">
        <f>P10+P13-P17</f>
        <v>-565013.98</v>
      </c>
    </row>
    <row r="19" ht="7.5" customHeight="1"/>
    <row r="20" spans="1:6" ht="12.75">
      <c r="A20" s="18" t="s">
        <v>23</v>
      </c>
      <c r="B20" s="19"/>
      <c r="C20" s="19"/>
      <c r="D20" s="19"/>
      <c r="E20" s="19"/>
      <c r="F20" s="19"/>
    </row>
    <row r="21" spans="1:6" ht="33.75">
      <c r="A21" s="9" t="s">
        <v>24</v>
      </c>
      <c r="B21" s="18" t="s">
        <v>25</v>
      </c>
      <c r="C21" s="18"/>
      <c r="D21" s="9" t="s">
        <v>26</v>
      </c>
      <c r="E21" s="9" t="s">
        <v>27</v>
      </c>
      <c r="F21" s="9" t="s">
        <v>28</v>
      </c>
    </row>
    <row r="22" spans="1:6" ht="12.75">
      <c r="A22" s="18" t="s">
        <v>10</v>
      </c>
      <c r="B22" s="19"/>
      <c r="C22" s="19"/>
      <c r="D22" s="19"/>
      <c r="E22" s="19"/>
      <c r="F22" s="19"/>
    </row>
    <row r="23" spans="1:6" ht="12.75" customHeight="1">
      <c r="A23" s="8" t="s">
        <v>29</v>
      </c>
      <c r="B23" s="13" t="s">
        <v>30</v>
      </c>
      <c r="C23" s="13"/>
      <c r="D23" s="13"/>
      <c r="E23" s="13"/>
      <c r="F23" s="9">
        <v>10563.06</v>
      </c>
    </row>
    <row r="24" spans="1:6" ht="21" customHeight="1">
      <c r="A24" s="6"/>
      <c r="B24" s="16" t="s">
        <v>31</v>
      </c>
      <c r="C24" s="16"/>
      <c r="D24" s="7" t="s">
        <v>32</v>
      </c>
      <c r="E24" s="7" t="s">
        <v>33</v>
      </c>
      <c r="F24" s="7">
        <v>3521.02</v>
      </c>
    </row>
    <row r="25" spans="1:6" ht="21" customHeight="1">
      <c r="A25" s="6"/>
      <c r="B25" s="16" t="s">
        <v>31</v>
      </c>
      <c r="C25" s="16"/>
      <c r="D25" s="7" t="s">
        <v>34</v>
      </c>
      <c r="E25" s="7" t="s">
        <v>33</v>
      </c>
      <c r="F25" s="7">
        <v>3521.02</v>
      </c>
    </row>
    <row r="26" spans="1:6" ht="21" customHeight="1">
      <c r="A26" s="6"/>
      <c r="B26" s="16" t="s">
        <v>31</v>
      </c>
      <c r="C26" s="16"/>
      <c r="D26" s="7" t="s">
        <v>35</v>
      </c>
      <c r="E26" s="7" t="s">
        <v>33</v>
      </c>
      <c r="F26" s="7">
        <v>3521.02</v>
      </c>
    </row>
    <row r="27" spans="1:6" ht="12.75" customHeight="1">
      <c r="A27" s="8" t="s">
        <v>36</v>
      </c>
      <c r="B27" s="13" t="s">
        <v>30</v>
      </c>
      <c r="C27" s="13"/>
      <c r="D27" s="13"/>
      <c r="E27" s="13"/>
      <c r="F27" s="9">
        <v>20255.58</v>
      </c>
    </row>
    <row r="28" spans="1:6" ht="19.5" customHeight="1">
      <c r="A28" s="6"/>
      <c r="B28" s="16" t="s">
        <v>37</v>
      </c>
      <c r="C28" s="16"/>
      <c r="D28" s="7" t="s">
        <v>38</v>
      </c>
      <c r="E28" s="7" t="s">
        <v>39</v>
      </c>
      <c r="F28" s="7">
        <v>2560.74</v>
      </c>
    </row>
    <row r="29" spans="1:6" ht="19.5" customHeight="1">
      <c r="A29" s="6"/>
      <c r="B29" s="16" t="s">
        <v>40</v>
      </c>
      <c r="C29" s="16"/>
      <c r="D29" s="7" t="s">
        <v>38</v>
      </c>
      <c r="E29" s="7" t="s">
        <v>41</v>
      </c>
      <c r="F29" s="7">
        <v>3841.12</v>
      </c>
    </row>
    <row r="30" spans="1:6" ht="19.5" customHeight="1">
      <c r="A30" s="6"/>
      <c r="B30" s="16" t="s">
        <v>37</v>
      </c>
      <c r="C30" s="16"/>
      <c r="D30" s="7" t="s">
        <v>42</v>
      </c>
      <c r="E30" s="7" t="s">
        <v>39</v>
      </c>
      <c r="F30" s="7">
        <v>2560.74</v>
      </c>
    </row>
    <row r="31" spans="1:6" ht="19.5" customHeight="1">
      <c r="A31" s="6"/>
      <c r="B31" s="16" t="s">
        <v>40</v>
      </c>
      <c r="C31" s="16"/>
      <c r="D31" s="7" t="s">
        <v>42</v>
      </c>
      <c r="E31" s="7" t="s">
        <v>41</v>
      </c>
      <c r="F31" s="7">
        <v>3841.12</v>
      </c>
    </row>
    <row r="32" spans="1:6" ht="19.5" customHeight="1">
      <c r="A32" s="6"/>
      <c r="B32" s="16" t="s">
        <v>37</v>
      </c>
      <c r="C32" s="16"/>
      <c r="D32" s="7" t="s">
        <v>43</v>
      </c>
      <c r="E32" s="7" t="s">
        <v>39</v>
      </c>
      <c r="F32" s="7">
        <v>2560.74</v>
      </c>
    </row>
    <row r="33" spans="1:6" ht="19.5" customHeight="1">
      <c r="A33" s="6"/>
      <c r="B33" s="16" t="s">
        <v>40</v>
      </c>
      <c r="C33" s="16"/>
      <c r="D33" s="7" t="s">
        <v>43</v>
      </c>
      <c r="E33" s="7" t="s">
        <v>41</v>
      </c>
      <c r="F33" s="7">
        <v>3841.12</v>
      </c>
    </row>
    <row r="34" spans="1:6" ht="19.5" customHeight="1">
      <c r="A34" s="6"/>
      <c r="B34" s="16" t="s">
        <v>44</v>
      </c>
      <c r="C34" s="16"/>
      <c r="D34" s="7" t="s">
        <v>45</v>
      </c>
      <c r="E34" s="7" t="s">
        <v>46</v>
      </c>
      <c r="F34" s="7">
        <v>1050</v>
      </c>
    </row>
    <row r="35" spans="1:6" ht="12.75" customHeight="1">
      <c r="A35" s="8" t="s">
        <v>47</v>
      </c>
      <c r="B35" s="13" t="s">
        <v>30</v>
      </c>
      <c r="C35" s="13"/>
      <c r="D35" s="13"/>
      <c r="E35" s="13"/>
      <c r="F35" s="9">
        <v>22470.54</v>
      </c>
    </row>
    <row r="36" spans="1:6" ht="22.5">
      <c r="A36" s="6"/>
      <c r="B36" s="16" t="s">
        <v>48</v>
      </c>
      <c r="C36" s="16"/>
      <c r="D36" s="7" t="s">
        <v>49</v>
      </c>
      <c r="E36" s="7" t="s">
        <v>50</v>
      </c>
      <c r="F36" s="7">
        <v>7010.04</v>
      </c>
    </row>
    <row r="37" spans="1:6" ht="30.75" customHeight="1">
      <c r="A37" s="6"/>
      <c r="B37" s="16" t="s">
        <v>51</v>
      </c>
      <c r="C37" s="16"/>
      <c r="D37" s="7" t="s">
        <v>52</v>
      </c>
      <c r="E37" s="7" t="s">
        <v>53</v>
      </c>
      <c r="F37" s="7">
        <v>480.14</v>
      </c>
    </row>
    <row r="38" spans="1:6" ht="30.75" customHeight="1">
      <c r="A38" s="6"/>
      <c r="B38" s="16" t="s">
        <v>51</v>
      </c>
      <c r="C38" s="16"/>
      <c r="D38" s="7" t="s">
        <v>54</v>
      </c>
      <c r="E38" s="7" t="s">
        <v>53</v>
      </c>
      <c r="F38" s="7">
        <v>480.14</v>
      </c>
    </row>
    <row r="39" spans="1:6" ht="22.5">
      <c r="A39" s="6"/>
      <c r="B39" s="16" t="s">
        <v>48</v>
      </c>
      <c r="C39" s="16"/>
      <c r="D39" s="7" t="s">
        <v>55</v>
      </c>
      <c r="E39" s="7" t="s">
        <v>50</v>
      </c>
      <c r="F39" s="7">
        <v>7010.04</v>
      </c>
    </row>
    <row r="40" spans="1:6" ht="22.5">
      <c r="A40" s="6"/>
      <c r="B40" s="16" t="s">
        <v>48</v>
      </c>
      <c r="C40" s="16"/>
      <c r="D40" s="7" t="s">
        <v>56</v>
      </c>
      <c r="E40" s="7" t="s">
        <v>50</v>
      </c>
      <c r="F40" s="7">
        <v>7010.04</v>
      </c>
    </row>
    <row r="41" spans="1:6" ht="30.75" customHeight="1">
      <c r="A41" s="6"/>
      <c r="B41" s="16" t="s">
        <v>51</v>
      </c>
      <c r="C41" s="16"/>
      <c r="D41" s="7" t="s">
        <v>57</v>
      </c>
      <c r="E41" s="7" t="s">
        <v>53</v>
      </c>
      <c r="F41" s="7">
        <v>480.14</v>
      </c>
    </row>
    <row r="42" spans="1:6" ht="12.75" customHeight="1">
      <c r="A42" s="8" t="s">
        <v>58</v>
      </c>
      <c r="B42" s="13" t="s">
        <v>30</v>
      </c>
      <c r="C42" s="13"/>
      <c r="D42" s="13"/>
      <c r="E42" s="13"/>
      <c r="F42" s="9">
        <v>11695.93</v>
      </c>
    </row>
    <row r="43" spans="1:6" ht="41.25" customHeight="1">
      <c r="A43" s="6"/>
      <c r="B43" s="16" t="s">
        <v>59</v>
      </c>
      <c r="C43" s="16"/>
      <c r="D43" s="7" t="s">
        <v>60</v>
      </c>
      <c r="E43" s="7" t="s">
        <v>61</v>
      </c>
      <c r="F43" s="7">
        <v>192.06</v>
      </c>
    </row>
    <row r="44" spans="1:6" ht="30.75" customHeight="1">
      <c r="A44" s="6"/>
      <c r="B44" s="16" t="s">
        <v>62</v>
      </c>
      <c r="C44" s="16"/>
      <c r="D44" s="7" t="s">
        <v>63</v>
      </c>
      <c r="E44" s="7" t="s">
        <v>64</v>
      </c>
      <c r="F44" s="7">
        <v>3617.05</v>
      </c>
    </row>
    <row r="45" spans="1:6" ht="30.75" customHeight="1">
      <c r="A45" s="6"/>
      <c r="B45" s="16" t="s">
        <v>62</v>
      </c>
      <c r="C45" s="16"/>
      <c r="D45" s="7" t="s">
        <v>65</v>
      </c>
      <c r="E45" s="7" t="s">
        <v>64</v>
      </c>
      <c r="F45" s="7">
        <v>3617.05</v>
      </c>
    </row>
    <row r="46" spans="1:6" ht="41.25" customHeight="1">
      <c r="A46" s="6"/>
      <c r="B46" s="16" t="s">
        <v>59</v>
      </c>
      <c r="C46" s="16"/>
      <c r="D46" s="7" t="s">
        <v>66</v>
      </c>
      <c r="E46" s="7" t="s">
        <v>61</v>
      </c>
      <c r="F46" s="7">
        <v>192.06</v>
      </c>
    </row>
    <row r="47" spans="1:6" ht="41.25" customHeight="1">
      <c r="A47" s="6"/>
      <c r="B47" s="16" t="s">
        <v>59</v>
      </c>
      <c r="C47" s="16"/>
      <c r="D47" s="7" t="s">
        <v>67</v>
      </c>
      <c r="E47" s="7" t="s">
        <v>61</v>
      </c>
      <c r="F47" s="7">
        <v>192.06</v>
      </c>
    </row>
    <row r="48" spans="1:6" ht="30.75" customHeight="1">
      <c r="A48" s="6"/>
      <c r="B48" s="16" t="s">
        <v>68</v>
      </c>
      <c r="C48" s="16"/>
      <c r="D48" s="7" t="s">
        <v>69</v>
      </c>
      <c r="E48" s="7"/>
      <c r="F48" s="7">
        <v>268.6</v>
      </c>
    </row>
    <row r="49" spans="1:6" ht="30.75" customHeight="1">
      <c r="A49" s="6"/>
      <c r="B49" s="16" t="s">
        <v>62</v>
      </c>
      <c r="C49" s="16"/>
      <c r="D49" s="7" t="s">
        <v>69</v>
      </c>
      <c r="E49" s="7" t="s">
        <v>64</v>
      </c>
      <c r="F49" s="7">
        <v>3617.05</v>
      </c>
    </row>
    <row r="50" spans="1:6" ht="12.75" customHeight="1">
      <c r="A50" s="8" t="s">
        <v>70</v>
      </c>
      <c r="B50" s="13" t="s">
        <v>30</v>
      </c>
      <c r="C50" s="13"/>
      <c r="D50" s="13"/>
      <c r="E50" s="13"/>
      <c r="F50" s="9">
        <v>344</v>
      </c>
    </row>
    <row r="51" spans="1:6" ht="30.75" customHeight="1">
      <c r="A51" s="6"/>
      <c r="B51" s="16" t="s">
        <v>68</v>
      </c>
      <c r="C51" s="16"/>
      <c r="D51" s="7" t="s">
        <v>65</v>
      </c>
      <c r="E51" s="7"/>
      <c r="F51" s="7">
        <v>236</v>
      </c>
    </row>
    <row r="52" spans="1:6" ht="30.75" customHeight="1">
      <c r="A52" s="6"/>
      <c r="B52" s="16" t="s">
        <v>68</v>
      </c>
      <c r="C52" s="16"/>
      <c r="D52" s="7" t="s">
        <v>69</v>
      </c>
      <c r="E52" s="7"/>
      <c r="F52" s="7">
        <v>108</v>
      </c>
    </row>
    <row r="53" spans="1:6" ht="22.5" customHeight="1">
      <c r="A53" s="8" t="s">
        <v>71</v>
      </c>
      <c r="B53" s="13" t="s">
        <v>30</v>
      </c>
      <c r="C53" s="13"/>
      <c r="D53" s="13"/>
      <c r="E53" s="13"/>
      <c r="F53" s="9">
        <v>7299.99</v>
      </c>
    </row>
    <row r="54" spans="1:6" ht="41.25" customHeight="1">
      <c r="A54" s="6"/>
      <c r="B54" s="16" t="s">
        <v>72</v>
      </c>
      <c r="C54" s="16"/>
      <c r="D54" s="7" t="s">
        <v>73</v>
      </c>
      <c r="E54" s="7" t="s">
        <v>74</v>
      </c>
      <c r="F54" s="7">
        <v>2433.33</v>
      </c>
    </row>
    <row r="55" spans="1:6" ht="41.25" customHeight="1">
      <c r="A55" s="6"/>
      <c r="B55" s="16" t="s">
        <v>72</v>
      </c>
      <c r="C55" s="16"/>
      <c r="D55" s="7" t="s">
        <v>75</v>
      </c>
      <c r="E55" s="7" t="s">
        <v>74</v>
      </c>
      <c r="F55" s="7">
        <v>2433.33</v>
      </c>
    </row>
    <row r="56" spans="1:6" ht="41.25" customHeight="1">
      <c r="A56" s="6"/>
      <c r="B56" s="16" t="s">
        <v>72</v>
      </c>
      <c r="C56" s="16"/>
      <c r="D56" s="7" t="s">
        <v>76</v>
      </c>
      <c r="E56" s="7" t="s">
        <v>74</v>
      </c>
      <c r="F56" s="7">
        <v>2433.33</v>
      </c>
    </row>
    <row r="57" spans="1:6" ht="12.75" customHeight="1">
      <c r="A57" s="8" t="s">
        <v>77</v>
      </c>
      <c r="B57" s="13" t="s">
        <v>30</v>
      </c>
      <c r="C57" s="13"/>
      <c r="D57" s="13"/>
      <c r="E57" s="13"/>
      <c r="F57" s="9">
        <v>7202.1</v>
      </c>
    </row>
    <row r="58" spans="1:6" ht="30" customHeight="1">
      <c r="A58" s="6"/>
      <c r="B58" s="16" t="s">
        <v>78</v>
      </c>
      <c r="C58" s="16"/>
      <c r="D58" s="7" t="s">
        <v>63</v>
      </c>
      <c r="E58" s="7" t="s">
        <v>79</v>
      </c>
      <c r="F58" s="7">
        <v>2400.7</v>
      </c>
    </row>
    <row r="59" spans="1:6" ht="30" customHeight="1">
      <c r="A59" s="6"/>
      <c r="B59" s="16" t="s">
        <v>78</v>
      </c>
      <c r="C59" s="16"/>
      <c r="D59" s="7" t="s">
        <v>65</v>
      </c>
      <c r="E59" s="7" t="s">
        <v>79</v>
      </c>
      <c r="F59" s="7">
        <v>2400.7</v>
      </c>
    </row>
    <row r="60" spans="1:6" ht="30" customHeight="1">
      <c r="A60" s="6"/>
      <c r="B60" s="16" t="s">
        <v>78</v>
      </c>
      <c r="C60" s="16"/>
      <c r="D60" s="7" t="s">
        <v>69</v>
      </c>
      <c r="E60" s="7" t="s">
        <v>79</v>
      </c>
      <c r="F60" s="7">
        <v>2400.7</v>
      </c>
    </row>
    <row r="61" spans="1:6" ht="12.75">
      <c r="A61" s="13" t="s">
        <v>80</v>
      </c>
      <c r="B61" s="14"/>
      <c r="C61" s="14"/>
      <c r="D61" s="14"/>
      <c r="E61" s="14"/>
      <c r="F61" s="9">
        <v>79831.2</v>
      </c>
    </row>
    <row r="62" spans="1:6" ht="12.75">
      <c r="A62" s="18" t="s">
        <v>11</v>
      </c>
      <c r="B62" s="19"/>
      <c r="C62" s="19"/>
      <c r="D62" s="19"/>
      <c r="E62" s="19"/>
      <c r="F62" s="19"/>
    </row>
    <row r="63" spans="1:6" ht="12.75" customHeight="1">
      <c r="A63" s="8" t="s">
        <v>70</v>
      </c>
      <c r="B63" s="13" t="s">
        <v>30</v>
      </c>
      <c r="C63" s="13"/>
      <c r="D63" s="13"/>
      <c r="E63" s="13"/>
      <c r="F63" s="9">
        <v>94948.34</v>
      </c>
    </row>
    <row r="64" spans="1:6" ht="31.5" customHeight="1">
      <c r="A64" s="6"/>
      <c r="B64" s="16" t="s">
        <v>81</v>
      </c>
      <c r="C64" s="16"/>
      <c r="D64" s="7" t="s">
        <v>82</v>
      </c>
      <c r="E64" s="7" t="s">
        <v>83</v>
      </c>
      <c r="F64" s="7">
        <v>49757.75</v>
      </c>
    </row>
    <row r="65" spans="1:6" ht="31.5" customHeight="1">
      <c r="A65" s="6"/>
      <c r="B65" s="16" t="s">
        <v>84</v>
      </c>
      <c r="C65" s="16"/>
      <c r="D65" s="7" t="s">
        <v>82</v>
      </c>
      <c r="E65" s="7" t="s">
        <v>85</v>
      </c>
      <c r="F65" s="7">
        <v>6733.75</v>
      </c>
    </row>
    <row r="66" spans="1:6" ht="21.75" customHeight="1">
      <c r="A66" s="6"/>
      <c r="B66" s="16" t="s">
        <v>86</v>
      </c>
      <c r="C66" s="16"/>
      <c r="D66" s="7" t="s">
        <v>82</v>
      </c>
      <c r="E66" s="7" t="s">
        <v>87</v>
      </c>
      <c r="F66" s="7">
        <v>38456.84</v>
      </c>
    </row>
    <row r="67" spans="1:6" ht="12.75">
      <c r="A67" s="13" t="s">
        <v>80</v>
      </c>
      <c r="B67" s="14"/>
      <c r="C67" s="14"/>
      <c r="D67" s="14"/>
      <c r="E67" s="14"/>
      <c r="F67" s="9">
        <v>94948.34</v>
      </c>
    </row>
    <row r="68" spans="1:6" ht="12.75" customHeight="1">
      <c r="A68" s="20" t="s">
        <v>12</v>
      </c>
      <c r="B68" s="21"/>
      <c r="C68" s="21"/>
      <c r="D68" s="21"/>
      <c r="E68" s="21"/>
      <c r="F68" s="22"/>
    </row>
    <row r="69" spans="1:6" ht="12.75" customHeight="1">
      <c r="A69" s="8" t="s">
        <v>88</v>
      </c>
      <c r="B69" s="13" t="s">
        <v>30</v>
      </c>
      <c r="C69" s="13"/>
      <c r="D69" s="13"/>
      <c r="E69" s="13"/>
      <c r="F69" s="9">
        <v>5634</v>
      </c>
    </row>
    <row r="70" spans="1:6" ht="21" customHeight="1">
      <c r="A70" s="6"/>
      <c r="B70" s="16" t="s">
        <v>89</v>
      </c>
      <c r="C70" s="16"/>
      <c r="D70" s="7" t="s">
        <v>90</v>
      </c>
      <c r="E70" s="7"/>
      <c r="F70" s="7">
        <v>1878</v>
      </c>
    </row>
    <row r="71" spans="1:6" ht="21" customHeight="1">
      <c r="A71" s="6"/>
      <c r="B71" s="16" t="s">
        <v>89</v>
      </c>
      <c r="C71" s="16"/>
      <c r="D71" s="7" t="s">
        <v>91</v>
      </c>
      <c r="E71" s="7"/>
      <c r="F71" s="7">
        <v>1878</v>
      </c>
    </row>
    <row r="72" spans="1:6" ht="21" customHeight="1">
      <c r="A72" s="6"/>
      <c r="B72" s="16" t="s">
        <v>89</v>
      </c>
      <c r="C72" s="16"/>
      <c r="D72" s="7" t="s">
        <v>92</v>
      </c>
      <c r="E72" s="7"/>
      <c r="F72" s="7">
        <v>1878</v>
      </c>
    </row>
    <row r="73" spans="1:6" ht="12.75" customHeight="1">
      <c r="A73" s="8" t="s">
        <v>93</v>
      </c>
      <c r="B73" s="13" t="s">
        <v>30</v>
      </c>
      <c r="C73" s="13"/>
      <c r="D73" s="13"/>
      <c r="E73" s="13"/>
      <c r="F73" s="9">
        <v>2400</v>
      </c>
    </row>
    <row r="74" spans="1:6" ht="19.5" customHeight="1">
      <c r="A74" s="6"/>
      <c r="B74" s="16" t="s">
        <v>94</v>
      </c>
      <c r="C74" s="16"/>
      <c r="D74" s="7" t="s">
        <v>95</v>
      </c>
      <c r="E74" s="7"/>
      <c r="F74" s="7">
        <v>800</v>
      </c>
    </row>
    <row r="75" spans="1:6" ht="19.5" customHeight="1">
      <c r="A75" s="6"/>
      <c r="B75" s="16" t="s">
        <v>94</v>
      </c>
      <c r="C75" s="16"/>
      <c r="D75" s="7" t="s">
        <v>96</v>
      </c>
      <c r="E75" s="7"/>
      <c r="F75" s="7">
        <v>800</v>
      </c>
    </row>
    <row r="76" spans="1:6" ht="19.5" customHeight="1">
      <c r="A76" s="6"/>
      <c r="B76" s="16" t="s">
        <v>94</v>
      </c>
      <c r="C76" s="16"/>
      <c r="D76" s="7" t="s">
        <v>97</v>
      </c>
      <c r="E76" s="7"/>
      <c r="F76" s="7">
        <v>800</v>
      </c>
    </row>
    <row r="77" spans="1:6" ht="12.75">
      <c r="A77" s="13" t="s">
        <v>80</v>
      </c>
      <c r="B77" s="14"/>
      <c r="C77" s="14"/>
      <c r="D77" s="14"/>
      <c r="E77" s="14"/>
      <c r="F77" s="9">
        <v>8034</v>
      </c>
    </row>
    <row r="78" spans="1:6" ht="12.75">
      <c r="A78" s="18" t="s">
        <v>133</v>
      </c>
      <c r="B78" s="19"/>
      <c r="C78" s="19"/>
      <c r="D78" s="19"/>
      <c r="E78" s="19"/>
      <c r="F78" s="19"/>
    </row>
    <row r="79" spans="1:6" ht="12.75" customHeight="1">
      <c r="A79" s="8" t="s">
        <v>98</v>
      </c>
      <c r="B79" s="13" t="s">
        <v>30</v>
      </c>
      <c r="C79" s="13"/>
      <c r="D79" s="13"/>
      <c r="E79" s="13"/>
      <c r="F79" s="9">
        <v>61585.53</v>
      </c>
    </row>
    <row r="80" spans="1:6" ht="31.5" customHeight="1">
      <c r="A80" s="6"/>
      <c r="B80" s="16" t="s">
        <v>99</v>
      </c>
      <c r="C80" s="16"/>
      <c r="D80" s="7" t="s">
        <v>100</v>
      </c>
      <c r="E80" s="7" t="s">
        <v>101</v>
      </c>
      <c r="F80" s="7">
        <v>17209.64</v>
      </c>
    </row>
    <row r="81" spans="1:6" ht="31.5" customHeight="1">
      <c r="A81" s="6"/>
      <c r="B81" s="16" t="s">
        <v>102</v>
      </c>
      <c r="C81" s="16"/>
      <c r="D81" s="7" t="s">
        <v>103</v>
      </c>
      <c r="E81" s="7" t="s">
        <v>104</v>
      </c>
      <c r="F81" s="7">
        <v>15428.01</v>
      </c>
    </row>
    <row r="82" spans="1:6" ht="31.5" customHeight="1">
      <c r="A82" s="6"/>
      <c r="B82" s="16" t="s">
        <v>105</v>
      </c>
      <c r="C82" s="16"/>
      <c r="D82" s="7" t="s">
        <v>106</v>
      </c>
      <c r="E82" s="7" t="s">
        <v>107</v>
      </c>
      <c r="F82" s="7">
        <v>28947.88</v>
      </c>
    </row>
    <row r="83" spans="1:6" ht="22.5" customHeight="1">
      <c r="A83" s="8" t="s">
        <v>108</v>
      </c>
      <c r="B83" s="13" t="s">
        <v>30</v>
      </c>
      <c r="C83" s="13"/>
      <c r="D83" s="13"/>
      <c r="E83" s="13"/>
      <c r="F83" s="9">
        <v>127459.69</v>
      </c>
    </row>
    <row r="84" spans="1:6" ht="30.75" customHeight="1">
      <c r="A84" s="6"/>
      <c r="B84" s="16" t="s">
        <v>109</v>
      </c>
      <c r="C84" s="16"/>
      <c r="D84" s="7" t="s">
        <v>100</v>
      </c>
      <c r="E84" s="7" t="s">
        <v>110</v>
      </c>
      <c r="F84" s="7">
        <v>42948.38</v>
      </c>
    </row>
    <row r="85" spans="1:6" ht="30.75" customHeight="1">
      <c r="A85" s="6"/>
      <c r="B85" s="16" t="s">
        <v>111</v>
      </c>
      <c r="C85" s="16"/>
      <c r="D85" s="7" t="s">
        <v>103</v>
      </c>
      <c r="E85" s="7" t="s">
        <v>110</v>
      </c>
      <c r="F85" s="7">
        <v>42948.38</v>
      </c>
    </row>
    <row r="86" spans="1:6" ht="30.75" customHeight="1">
      <c r="A86" s="6"/>
      <c r="B86" s="16" t="s">
        <v>112</v>
      </c>
      <c r="C86" s="16"/>
      <c r="D86" s="7" t="s">
        <v>106</v>
      </c>
      <c r="E86" s="7" t="s">
        <v>113</v>
      </c>
      <c r="F86" s="7">
        <v>41562.93</v>
      </c>
    </row>
    <row r="87" spans="1:6" ht="22.5" customHeight="1">
      <c r="A87" s="8" t="s">
        <v>114</v>
      </c>
      <c r="B87" s="13" t="s">
        <v>30</v>
      </c>
      <c r="C87" s="13"/>
      <c r="D87" s="13"/>
      <c r="E87" s="13"/>
      <c r="F87" s="9">
        <v>23604.41</v>
      </c>
    </row>
    <row r="88" spans="1:6" ht="21" customHeight="1">
      <c r="A88" s="6"/>
      <c r="B88" s="16" t="s">
        <v>115</v>
      </c>
      <c r="C88" s="16"/>
      <c r="D88" s="7" t="s">
        <v>106</v>
      </c>
      <c r="E88" s="7" t="s">
        <v>116</v>
      </c>
      <c r="F88" s="7">
        <v>23604.41</v>
      </c>
    </row>
    <row r="89" spans="1:6" ht="12.75" customHeight="1">
      <c r="A89" s="8" t="s">
        <v>117</v>
      </c>
      <c r="B89" s="13" t="s">
        <v>30</v>
      </c>
      <c r="C89" s="13"/>
      <c r="D89" s="13"/>
      <c r="E89" s="13"/>
      <c r="F89" s="9">
        <v>90355.47</v>
      </c>
    </row>
    <row r="90" spans="1:6" ht="30.75" customHeight="1">
      <c r="A90" s="6"/>
      <c r="B90" s="16" t="s">
        <v>118</v>
      </c>
      <c r="C90" s="16"/>
      <c r="D90" s="7" t="s">
        <v>100</v>
      </c>
      <c r="E90" s="7" t="s">
        <v>101</v>
      </c>
      <c r="F90" s="7">
        <v>25250.49</v>
      </c>
    </row>
    <row r="91" spans="1:6" ht="30.75" customHeight="1">
      <c r="A91" s="6"/>
      <c r="B91" s="16" t="s">
        <v>119</v>
      </c>
      <c r="C91" s="16"/>
      <c r="D91" s="7" t="s">
        <v>103</v>
      </c>
      <c r="E91" s="7" t="s">
        <v>104</v>
      </c>
      <c r="F91" s="7">
        <v>22634.82</v>
      </c>
    </row>
    <row r="92" spans="1:6" ht="30.75" customHeight="1">
      <c r="A92" s="6"/>
      <c r="B92" s="16" t="s">
        <v>120</v>
      </c>
      <c r="C92" s="16"/>
      <c r="D92" s="7" t="s">
        <v>106</v>
      </c>
      <c r="E92" s="7" t="s">
        <v>107</v>
      </c>
      <c r="F92" s="7">
        <v>42470.16</v>
      </c>
    </row>
    <row r="93" spans="1:6" ht="12.75">
      <c r="A93" s="13" t="s">
        <v>80</v>
      </c>
      <c r="B93" s="14"/>
      <c r="C93" s="17"/>
      <c r="D93" s="17"/>
      <c r="E93" s="17"/>
      <c r="F93" s="7">
        <v>303005.1</v>
      </c>
    </row>
    <row r="94" spans="1:6" ht="12.75">
      <c r="A94" s="13" t="s">
        <v>121</v>
      </c>
      <c r="B94" s="14"/>
      <c r="C94" s="14"/>
      <c r="D94" s="14"/>
      <c r="E94" s="14"/>
      <c r="F94" s="9">
        <v>485818.64</v>
      </c>
    </row>
    <row r="95" ht="7.5" customHeight="1"/>
    <row r="96" spans="1:6" ht="33.75">
      <c r="A96" s="6" t="s">
        <v>122</v>
      </c>
      <c r="B96" s="7"/>
      <c r="C96" s="7"/>
      <c r="D96" s="7"/>
      <c r="E96" s="7"/>
      <c r="F96" s="7">
        <f>F14</f>
        <v>20532.09</v>
      </c>
    </row>
    <row r="97" spans="1:6" ht="31.5" customHeight="1">
      <c r="A97" s="6" t="s">
        <v>123</v>
      </c>
      <c r="B97" s="7"/>
      <c r="C97" s="7"/>
      <c r="D97" s="7"/>
      <c r="E97" s="7"/>
      <c r="F97" s="7">
        <v>2275.43</v>
      </c>
    </row>
    <row r="99" spans="1:6" ht="12.75">
      <c r="A99" s="12" t="s">
        <v>124</v>
      </c>
      <c r="B99" s="15"/>
      <c r="C99" s="15"/>
      <c r="D99" s="15"/>
      <c r="E99" s="15"/>
      <c r="F99" s="15"/>
    </row>
    <row r="100" spans="1:6" ht="21" customHeight="1">
      <c r="A100" s="12" t="s">
        <v>134</v>
      </c>
      <c r="B100" s="15"/>
      <c r="C100" s="15"/>
      <c r="D100" s="15"/>
      <c r="E100" s="15"/>
      <c r="F100" s="15"/>
    </row>
    <row r="101" spans="1:6" ht="21" customHeight="1">
      <c r="A101" s="12" t="s">
        <v>125</v>
      </c>
      <c r="B101" s="15"/>
      <c r="C101" s="15"/>
      <c r="D101" s="15"/>
      <c r="E101" s="15"/>
      <c r="F101" s="15"/>
    </row>
    <row r="103" spans="1:6" ht="12.75">
      <c r="A103" s="11" t="s">
        <v>126</v>
      </c>
      <c r="B103" s="12"/>
      <c r="C103" s="12"/>
      <c r="D103" s="12"/>
      <c r="E103" s="12"/>
      <c r="F103" s="12"/>
    </row>
    <row r="104" ht="9" customHeight="1">
      <c r="A104" s="10"/>
    </row>
    <row r="105" spans="1:6" ht="12.75">
      <c r="A105" s="11" t="s">
        <v>127</v>
      </c>
      <c r="B105" s="12"/>
      <c r="C105" s="12"/>
      <c r="D105" s="12"/>
      <c r="E105" s="12"/>
      <c r="F105" s="12"/>
    </row>
    <row r="106" spans="1:6" ht="24.75" customHeight="1">
      <c r="A106" s="11" t="s">
        <v>128</v>
      </c>
      <c r="B106" s="12"/>
      <c r="C106" s="12"/>
      <c r="D106" s="12"/>
      <c r="E106" s="12"/>
      <c r="F106" s="12"/>
    </row>
    <row r="107" spans="1:6" ht="12.75">
      <c r="A107" s="11" t="s">
        <v>129</v>
      </c>
      <c r="B107" s="12"/>
      <c r="C107" s="12"/>
      <c r="D107" s="12"/>
      <c r="E107" s="12"/>
      <c r="F107" s="12"/>
    </row>
    <row r="108" spans="1:6" ht="12.75">
      <c r="A108" s="11" t="s">
        <v>130</v>
      </c>
      <c r="B108" s="12"/>
      <c r="C108" s="12"/>
      <c r="D108" s="12"/>
      <c r="E108" s="12"/>
      <c r="F108" s="12"/>
    </row>
    <row r="109" ht="12.75">
      <c r="A109" s="10"/>
    </row>
    <row r="110" spans="1:6" ht="12.75">
      <c r="A110" s="11" t="s">
        <v>131</v>
      </c>
      <c r="B110" s="12"/>
      <c r="C110" s="12"/>
      <c r="D110" s="12"/>
      <c r="E110" s="12"/>
      <c r="F110" s="12"/>
    </row>
    <row r="111" spans="1:6" ht="57" customHeight="1">
      <c r="A111" s="11" t="s">
        <v>132</v>
      </c>
      <c r="B111" s="12"/>
      <c r="C111" s="12"/>
      <c r="D111" s="12"/>
      <c r="E111" s="12"/>
      <c r="F111" s="12"/>
    </row>
  </sheetData>
  <mergeCells count="95">
    <mergeCell ref="A1:F1"/>
    <mergeCell ref="A2:F2"/>
    <mergeCell ref="A3:B3"/>
    <mergeCell ref="C3:F3"/>
    <mergeCell ref="A4:B4"/>
    <mergeCell ref="C4:F4"/>
    <mergeCell ref="A5:B5"/>
    <mergeCell ref="C5:F5"/>
    <mergeCell ref="C6:F6"/>
    <mergeCell ref="C7:F7"/>
    <mergeCell ref="A20:F20"/>
    <mergeCell ref="B21:C21"/>
    <mergeCell ref="A22:F22"/>
    <mergeCell ref="B23:E23"/>
    <mergeCell ref="B24:C24"/>
    <mergeCell ref="B25:C25"/>
    <mergeCell ref="B26:C26"/>
    <mergeCell ref="B27:E27"/>
    <mergeCell ref="B28:C28"/>
    <mergeCell ref="B29:C29"/>
    <mergeCell ref="B30:C30"/>
    <mergeCell ref="B31:C31"/>
    <mergeCell ref="B32:C32"/>
    <mergeCell ref="B33:C33"/>
    <mergeCell ref="B34:C34"/>
    <mergeCell ref="B35:E35"/>
    <mergeCell ref="B36:C36"/>
    <mergeCell ref="B37:C37"/>
    <mergeCell ref="B38:C38"/>
    <mergeCell ref="B39:C39"/>
    <mergeCell ref="B40:C40"/>
    <mergeCell ref="B41:C41"/>
    <mergeCell ref="B42:E42"/>
    <mergeCell ref="B43:C43"/>
    <mergeCell ref="B44:C44"/>
    <mergeCell ref="B45:C45"/>
    <mergeCell ref="B46:C46"/>
    <mergeCell ref="B47:C47"/>
    <mergeCell ref="B48:C48"/>
    <mergeCell ref="B49:C49"/>
    <mergeCell ref="B50:E50"/>
    <mergeCell ref="B51:C51"/>
    <mergeCell ref="B52:C52"/>
    <mergeCell ref="B53:E53"/>
    <mergeCell ref="B54:C54"/>
    <mergeCell ref="B55:C55"/>
    <mergeCell ref="B56:C56"/>
    <mergeCell ref="B57:E57"/>
    <mergeCell ref="B58:C58"/>
    <mergeCell ref="B59:C59"/>
    <mergeCell ref="B60:C60"/>
    <mergeCell ref="A61:E61"/>
    <mergeCell ref="A62:F62"/>
    <mergeCell ref="B63:E63"/>
    <mergeCell ref="B64:C64"/>
    <mergeCell ref="B65:C65"/>
    <mergeCell ref="B66:C66"/>
    <mergeCell ref="A67:E67"/>
    <mergeCell ref="A68:F68"/>
    <mergeCell ref="B69:E69"/>
    <mergeCell ref="B70:C70"/>
    <mergeCell ref="B71:C71"/>
    <mergeCell ref="B72:C72"/>
    <mergeCell ref="B73:E73"/>
    <mergeCell ref="B74:C74"/>
    <mergeCell ref="B75:C75"/>
    <mergeCell ref="B76:C76"/>
    <mergeCell ref="A77:E77"/>
    <mergeCell ref="A78:F78"/>
    <mergeCell ref="B79:E79"/>
    <mergeCell ref="B80:C80"/>
    <mergeCell ref="B81:C81"/>
    <mergeCell ref="B82:C82"/>
    <mergeCell ref="B83:E83"/>
    <mergeCell ref="B84:C84"/>
    <mergeCell ref="B85:C85"/>
    <mergeCell ref="B86:C86"/>
    <mergeCell ref="B87:E87"/>
    <mergeCell ref="B88:C88"/>
    <mergeCell ref="B89:E89"/>
    <mergeCell ref="B90:C90"/>
    <mergeCell ref="B91:C91"/>
    <mergeCell ref="B92:C92"/>
    <mergeCell ref="A93:E93"/>
    <mergeCell ref="A94:E94"/>
    <mergeCell ref="A99:F99"/>
    <mergeCell ref="A100:F100"/>
    <mergeCell ref="A101:F101"/>
    <mergeCell ref="A108:F108"/>
    <mergeCell ref="A110:F110"/>
    <mergeCell ref="A111:F111"/>
    <mergeCell ref="A103:F103"/>
    <mergeCell ref="A105:F105"/>
    <mergeCell ref="A106:F106"/>
    <mergeCell ref="A107:F107"/>
  </mergeCells>
  <printOptions/>
  <pageMargins left="0.4166666666666667" right="0.4166666666666667" top="0.4166666666666667" bottom="0.4166666666666667" header="0.5" footer="0.5"/>
  <pageSetup horizontalDpi="600" verticalDpi="600" orientation="portrait" paperSize="9" scale="97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ПТО Свет</dc:creator>
  <cp:keywords/>
  <dc:description/>
  <cp:lastModifiedBy>ПТО Горкунова М.Ю.</cp:lastModifiedBy>
  <cp:lastPrinted>2015-10-20T06:21:37Z</cp:lastPrinted>
  <dcterms:created xsi:type="dcterms:W3CDTF">2015-10-17T06:43:32Z</dcterms:created>
  <dcterms:modified xsi:type="dcterms:W3CDTF">2015-10-20T06:21:39Z</dcterms:modified>
  <cp:category/>
  <cp:version/>
  <cp:contentType/>
  <cp:contentStatus/>
</cp:coreProperties>
</file>