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<sst xmlns="http://schemas.openxmlformats.org/spreadsheetml/2006/main" count="42" uniqueCount="39">
  <si>
    <t>СОГЛАСОВАНО:</t>
  </si>
  <si>
    <t>УТВЕРЖДАЮ:</t>
  </si>
  <si>
    <t xml:space="preserve">Старший по дому </t>
  </si>
  <si>
    <t>Исполнительный директор ООО "Управдом"</t>
  </si>
  <si>
    <t xml:space="preserve">     ________________ ( ________________________ )</t>
  </si>
  <si>
    <t>________________ А.О.Панченко</t>
  </si>
  <si>
    <t>"23"января 2015г.</t>
  </si>
  <si>
    <t>План на 2015г</t>
  </si>
  <si>
    <t>работ по текущему ремонту общего имущества многоквартирного жилого дома</t>
  </si>
  <si>
    <t>по адресу ул. Бела Куна, 28</t>
  </si>
  <si>
    <t>Текущий ремонт, руб.</t>
  </si>
  <si>
    <t>Остаток на 01.01.2015г</t>
  </si>
  <si>
    <t>Сумма начислений за 2015г</t>
  </si>
  <si>
    <t xml:space="preserve">Управление домом </t>
  </si>
  <si>
    <t>Плановые расходы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</si>
  <si>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</si>
  <si>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</si>
  <si>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</si>
  <si>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</si>
  <si>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</si>
  <si>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</si>
  <si>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</si>
  <si>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</si>
  <si>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</si>
  <si>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</si>
  <si>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</si>
  <si>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Ремонт при проведении опрессовки</t>
  </si>
  <si>
    <t>у.у.</t>
  </si>
  <si>
    <t>Ремонт мягкой кровли 18,37,53</t>
  </si>
  <si>
    <t>м2</t>
  </si>
  <si>
    <t>Установка досок объявлений на стойке у подъездов</t>
  </si>
  <si>
    <t>шт</t>
  </si>
  <si>
    <t>Установка светодиодных прожекторов на уличное освещение 1-4п.</t>
  </si>
  <si>
    <t>Корректировка ПСД на капитальный ремонт кровли</t>
  </si>
  <si>
    <t>Оплата остатка долга за изготовление ПСД в 2011г.</t>
  </si>
  <si>
    <t xml:space="preserve">Ремонт канализации в подвале </t>
  </si>
  <si>
    <t>м.п.</t>
  </si>
  <si>
    <t>Установка светодиодных светильников в МОП 1-4п.</t>
  </si>
  <si>
    <t>Итого: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</si>
</sst>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5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 quotePrefix="1">
      <alignment horizontal="left"/>
    </xf>
    <xf numFmtId="0" fontId="0" fillId="0" borderId="0" xfId="0" applyBorder="1" applyAlignment="1">
      <alignment horizontal="right"/>
    </xf>
    <xf numFmtId="0" fontId="0" fillId="0" borderId="0" xfId="0" applyFont="1" applyBorder="1" applyAlignment="1" quotePrefix="1">
      <alignment horizontal="center"/>
    </xf>
    <xf numFmtId="0" fontId="0" fillId="0" borderId="6" xfId="0" applyBorder="1" applyAlignment="1">
      <alignment/>
    </xf>
    <xf numFmtId="2" fontId="0" fillId="0" borderId="6" xfId="0" applyNumberFormat="1" applyBorder="1" applyAlignment="1" quotePrefix="1">
      <alignment horizontal="center" vertical="center" wrapText="1"/>
    </xf>
    <xf numFmtId="0" fontId="0" fillId="0" borderId="6" xfId="0" applyBorder="1" applyAlignment="1" quotePrefix="1">
      <alignment horizontal="left"/>
    </xf>
    <xf numFmtId="3" fontId="0" fillId="0" borderId="6" xfId="0" applyNumberFormat="1" applyFill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Font="1" applyBorder="1" applyAlignment="1">
      <alignment horizontal="left" wrapText="1"/>
    </xf>
    <xf numFmtId="0" fontId="0" fillId="2" borderId="6" xfId="0" applyFont="1" applyFill="1" applyBorder="1" applyAlignment="1" quotePrefix="1">
      <alignment horizontal="left"/>
    </xf>
    <xf numFmtId="3" fontId="0" fillId="2" borderId="6" xfId="0" applyNumberFormat="1" applyFont="1" applyFill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2" fontId="0" fillId="0" borderId="7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7" xfId="0" applyBorder="1" applyAlignment="1" quotePrefix="1">
      <alignment horizontal="center"/>
    </xf>
    <xf numFmtId="2" fontId="0" fillId="0" borderId="6" xfId="0" applyNumberFormat="1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horizontal="center"/>
    </xf>
    <xf numFmtId="3" fontId="0" fillId="0" borderId="6" xfId="0" applyNumberFormat="1" applyFont="1" applyFill="1" applyBorder="1" applyAlignment="1">
      <alignment horizontal="center"/>
    </xf>
    <xf numFmtId="3" fontId="0" fillId="0" borderId="8" xfId="0" applyNumberFormat="1" applyFill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6" xfId="0" applyFont="1" applyBorder="1" applyAlignment="1">
      <alignment vertical="center" wrapText="1"/>
    </xf>
    <xf numFmtId="0" fontId="0" fillId="0" borderId="5" xfId="0" applyFill="1" applyBorder="1" applyAlignment="1">
      <alignment/>
    </xf>
    <xf numFmtId="0" fontId="0" fillId="0" borderId="6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6" xfId="0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5"/>
  <sheetViews>
    <sheetView tabSelected="1" workbookViewId="0" topLeftCell="A1">
      <selection activeCell="A2" sqref="A2:J35"/>
    </sheetView>
  </sheetViews>
  <sheetFormatPr defaultColWidth="9.140625" defaultRowHeight="12.75"/>
  <sheetData>
    <row r="1" ht="13.5" thickBot="1"/>
    <row r="2" spans="1:10" ht="12.75">
      <c r="A2" s="1"/>
      <c r="B2" s="2"/>
      <c r="C2" s="2"/>
      <c r="D2" s="2"/>
      <c r="E2" s="2"/>
      <c r="F2" s="2"/>
      <c r="G2" s="2"/>
      <c r="H2" s="2"/>
      <c r="I2" s="2"/>
      <c r="J2" s="3"/>
    </row>
    <row r="3" spans="1:10" ht="12.75">
      <c r="A3" s="4"/>
      <c r="B3" s="5" t="s">
        <v>0</v>
      </c>
      <c r="C3" s="5"/>
      <c r="D3" s="5"/>
      <c r="E3" s="5"/>
      <c r="F3" s="5"/>
      <c r="G3" s="6" t="s">
        <v>1</v>
      </c>
      <c r="H3" s="5"/>
      <c r="I3" s="5"/>
      <c r="J3" s="7"/>
    </row>
    <row r="4" spans="1:10" ht="12.75">
      <c r="A4" s="4"/>
      <c r="B4" s="5"/>
      <c r="C4" s="5"/>
      <c r="D4" s="5"/>
      <c r="E4" s="5"/>
      <c r="F4" s="5"/>
      <c r="G4" s="5"/>
      <c r="H4" s="5"/>
      <c r="I4" s="8"/>
      <c r="J4" s="7"/>
    </row>
    <row r="5" spans="1:10" ht="12.75">
      <c r="A5" s="4"/>
      <c r="B5" s="9" t="s">
        <v>2</v>
      </c>
      <c r="C5" s="5"/>
      <c r="D5" s="5"/>
      <c r="E5" s="10" t="s">
        <v>3</v>
      </c>
      <c r="F5" s="10"/>
      <c r="G5" s="10"/>
      <c r="H5" s="10"/>
      <c r="I5" s="10"/>
      <c r="J5" s="7"/>
    </row>
    <row r="6" spans="1:10" ht="12.75">
      <c r="A6" s="4"/>
      <c r="B6" s="5"/>
      <c r="C6" s="5"/>
      <c r="D6" s="5"/>
      <c r="E6" s="5"/>
      <c r="F6" s="5"/>
      <c r="G6" s="5"/>
      <c r="H6" s="5"/>
      <c r="I6" s="8"/>
      <c r="J6" s="7"/>
    </row>
    <row r="7" spans="1:10" ht="12.75">
      <c r="A7" s="4"/>
      <c r="B7" s="5" t="s">
        <v>4</v>
      </c>
      <c r="C7" s="5"/>
      <c r="D7" s="5"/>
      <c r="E7" s="5"/>
      <c r="F7" s="5"/>
      <c r="G7" s="5"/>
      <c r="H7" s="5"/>
      <c r="I7" s="8" t="s">
        <v>5</v>
      </c>
      <c r="J7" s="7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7"/>
    </row>
    <row r="9" spans="1:10" ht="12.75">
      <c r="A9" s="4"/>
      <c r="B9" s="5"/>
      <c r="C9" s="5"/>
      <c r="D9" s="5"/>
      <c r="E9" s="5"/>
      <c r="F9" s="5"/>
      <c r="G9" s="5" t="s">
        <v>6</v>
      </c>
      <c r="H9" s="5"/>
      <c r="I9" s="5"/>
      <c r="J9" s="7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7"/>
    </row>
    <row r="11" spans="1:10" ht="12.75">
      <c r="A11" s="4"/>
      <c r="B11" s="11" t="s">
        <v>7</v>
      </c>
      <c r="C11" s="11"/>
      <c r="D11" s="11"/>
      <c r="E11" s="11"/>
      <c r="F11" s="11"/>
      <c r="G11" s="11"/>
      <c r="H11" s="11"/>
      <c r="I11" s="11"/>
      <c r="J11" s="7"/>
    </row>
    <row r="12" spans="1:10" ht="12.75">
      <c r="A12" s="4"/>
      <c r="B12" s="11" t="s">
        <v>8</v>
      </c>
      <c r="C12" s="11"/>
      <c r="D12" s="11"/>
      <c r="E12" s="11"/>
      <c r="F12" s="11"/>
      <c r="G12" s="11"/>
      <c r="H12" s="11"/>
      <c r="I12" s="11"/>
      <c r="J12" s="7"/>
    </row>
    <row r="13" spans="1:10" ht="12.75">
      <c r="A13" s="4"/>
      <c r="B13" s="11" t="s">
        <v>9</v>
      </c>
      <c r="C13" s="11"/>
      <c r="D13" s="11"/>
      <c r="E13" s="11"/>
      <c r="F13" s="11"/>
      <c r="G13" s="11"/>
      <c r="H13" s="11"/>
      <c r="I13" s="11"/>
      <c r="J13" s="7"/>
    </row>
    <row r="14" spans="1:10" ht="12.75">
      <c r="A14" s="4"/>
      <c r="B14" s="5"/>
      <c r="C14" s="5"/>
      <c r="D14" s="5"/>
      <c r="E14" s="5"/>
      <c r="F14" s="5"/>
      <c r="G14" s="5"/>
      <c r="H14" s="5"/>
      <c r="I14" s="5"/>
      <c r="J14" s="7"/>
    </row>
    <row r="15" spans="1:10" ht="38.25">
      <c r="A15" s="4"/>
      <c r="B15" s="12"/>
      <c r="C15" s="13" t="s">
        <v>10</v>
      </c>
      <c r="D15" s="5"/>
      <c r="E15" s="5"/>
      <c r="F15" s="5"/>
      <c r="G15" s="5"/>
      <c r="H15" s="5"/>
      <c r="I15" s="5"/>
      <c r="J15" s="7"/>
    </row>
    <row r="16" spans="1:10" ht="12.75">
      <c r="A16" s="4"/>
      <c r="B16" s="14" t="s">
        <v>11</v>
      </c>
      <c r="C16" s="15">
        <v>-18277.46</v>
      </c>
      <c r="D16" s="5"/>
      <c r="E16" s="5"/>
      <c r="F16" s="5"/>
      <c r="G16" s="5"/>
      <c r="H16" s="5"/>
      <c r="I16" s="5"/>
      <c r="J16" s="7"/>
    </row>
    <row r="17" spans="1:10" ht="12.75">
      <c r="A17" s="4"/>
      <c r="B17" s="14" t="s">
        <v>12</v>
      </c>
      <c r="C17" s="16">
        <v>338799</v>
      </c>
      <c r="D17" s="5"/>
      <c r="E17" s="5"/>
      <c r="F17" s="5"/>
      <c r="G17" s="5"/>
      <c r="H17" s="5"/>
      <c r="I17" s="5"/>
      <c r="J17" s="7"/>
    </row>
    <row r="18" spans="1:10" ht="38.25">
      <c r="A18" s="4"/>
      <c r="B18" s="17" t="s">
        <v>13</v>
      </c>
      <c r="C18" s="16">
        <f>0.13*C17</f>
        <v>44043.87</v>
      </c>
      <c r="D18" s="5"/>
      <c r="E18" s="5"/>
      <c r="F18" s="5"/>
      <c r="G18" s="5"/>
      <c r="H18" s="5"/>
      <c r="I18" s="5"/>
      <c r="J18" s="7"/>
    </row>
    <row r="19" spans="1:10" ht="12.75">
      <c r="A19" s="4"/>
      <c r="B19" s="18" t="s">
        <v>14</v>
      </c>
      <c r="C19" s="19">
        <f>(C16+C17-C18)*0.8</f>
        <v>221182.136</v>
      </c>
      <c r="D19" s="5"/>
      <c r="E19" s="5"/>
      <c r="F19" s="5"/>
      <c r="G19" s="5"/>
      <c r="H19" s="5"/>
      <c r="I19" s="5"/>
      <c r="J19" s="7"/>
    </row>
    <row r="20" spans="1:10" ht="12.75">
      <c r="A20" s="4"/>
      <c r="B20" s="12" t="s">
        <v>15</v>
      </c>
      <c r="C20" s="16">
        <f>(C16+C17-C18)*0.2</f>
        <v>55295.534</v>
      </c>
      <c r="D20" s="5"/>
      <c r="E20" s="5"/>
      <c r="F20" s="5"/>
      <c r="G20" s="5"/>
      <c r="H20" s="5"/>
      <c r="I20" s="5"/>
      <c r="J20" s="7"/>
    </row>
    <row r="21" spans="1:10" ht="12.75">
      <c r="A21" s="4"/>
      <c r="B21" s="12" t="s">
        <v>16</v>
      </c>
      <c r="C21" s="20">
        <v>7.82</v>
      </c>
      <c r="D21" s="5"/>
      <c r="E21" s="5"/>
      <c r="F21" s="5"/>
      <c r="G21" s="5"/>
      <c r="H21" s="5"/>
      <c r="I21" s="5"/>
      <c r="J21" s="7"/>
    </row>
    <row r="22" spans="1:10" ht="12.75">
      <c r="A22" s="4"/>
      <c r="B22" s="5"/>
      <c r="C22" s="5"/>
      <c r="D22" s="5"/>
      <c r="E22" s="5"/>
      <c r="F22" s="5"/>
      <c r="G22" s="5"/>
      <c r="H22" s="5"/>
      <c r="I22" s="5"/>
      <c r="J22" s="7"/>
    </row>
    <row r="23" spans="1:10" ht="12.75">
      <c r="A23" s="4"/>
      <c r="B23" s="21" t="s">
        <v>17</v>
      </c>
      <c r="C23" s="21" t="s">
        <v>18</v>
      </c>
      <c r="D23" s="21" t="s">
        <v>19</v>
      </c>
      <c r="E23" s="22" t="s">
        <v>20</v>
      </c>
      <c r="F23" s="22"/>
      <c r="G23" s="22"/>
      <c r="H23" s="22"/>
      <c r="I23" s="21" t="s">
        <v>21</v>
      </c>
      <c r="J23" s="7"/>
    </row>
    <row r="24" spans="1:10" ht="12.75">
      <c r="A24" s="4"/>
      <c r="B24" s="23"/>
      <c r="C24" s="23"/>
      <c r="D24" s="23"/>
      <c r="E24" s="24" t="s">
        <v>22</v>
      </c>
      <c r="F24" s="25" t="s">
        <v>23</v>
      </c>
      <c r="G24" s="25" t="s">
        <v>24</v>
      </c>
      <c r="H24" s="25" t="s">
        <v>25</v>
      </c>
      <c r="I24" s="21"/>
      <c r="J24" s="7"/>
    </row>
    <row r="25" spans="1:10" ht="76.5">
      <c r="A25" s="4"/>
      <c r="B25" s="26" t="s">
        <v>26</v>
      </c>
      <c r="C25" s="27" t="s">
        <v>27</v>
      </c>
      <c r="D25" s="27">
        <v>1</v>
      </c>
      <c r="E25" s="15"/>
      <c r="F25" s="15">
        <v>7000</v>
      </c>
      <c r="G25" s="15"/>
      <c r="H25" s="15"/>
      <c r="I25" s="28">
        <f aca="true" t="shared" si="0" ref="I25:I32">SUM(E25:H25)</f>
        <v>7000</v>
      </c>
      <c r="J25" s="7"/>
    </row>
    <row r="26" spans="1:10" ht="12.75">
      <c r="A26" s="4"/>
      <c r="B26" s="29" t="s">
        <v>28</v>
      </c>
      <c r="C26" s="30" t="s">
        <v>29</v>
      </c>
      <c r="D26" s="27">
        <v>100</v>
      </c>
      <c r="E26" s="31"/>
      <c r="F26" s="31"/>
      <c r="G26" s="31">
        <v>41982</v>
      </c>
      <c r="H26" s="31"/>
      <c r="I26" s="32">
        <f t="shared" si="0"/>
        <v>41982</v>
      </c>
      <c r="J26" s="7"/>
    </row>
    <row r="27" spans="1:10" ht="12.75">
      <c r="A27" s="4"/>
      <c r="B27" s="29" t="s">
        <v>30</v>
      </c>
      <c r="C27" s="33" t="s">
        <v>31</v>
      </c>
      <c r="D27" s="33">
        <v>4</v>
      </c>
      <c r="E27" s="15">
        <v>12000</v>
      </c>
      <c r="F27" s="15"/>
      <c r="G27" s="15"/>
      <c r="H27" s="15"/>
      <c r="I27" s="28">
        <f t="shared" si="0"/>
        <v>12000</v>
      </c>
      <c r="J27" s="7"/>
    </row>
    <row r="28" spans="1:10" ht="114.75">
      <c r="A28" s="34"/>
      <c r="B28" s="35" t="s">
        <v>32</v>
      </c>
      <c r="C28" s="33" t="s">
        <v>31</v>
      </c>
      <c r="D28" s="30">
        <v>4</v>
      </c>
      <c r="E28" s="31"/>
      <c r="F28" s="31">
        <v>18000</v>
      </c>
      <c r="G28" s="15">
        <v>18000</v>
      </c>
      <c r="H28" s="15"/>
      <c r="I28" s="32">
        <f t="shared" si="0"/>
        <v>36000</v>
      </c>
      <c r="J28" s="36"/>
    </row>
    <row r="29" spans="1:10" ht="89.25">
      <c r="A29" s="34"/>
      <c r="B29" s="37" t="s">
        <v>33</v>
      </c>
      <c r="C29" s="33" t="s">
        <v>31</v>
      </c>
      <c r="D29" s="30">
        <v>1</v>
      </c>
      <c r="E29" s="31">
        <v>23000</v>
      </c>
      <c r="F29" s="31"/>
      <c r="G29" s="31"/>
      <c r="H29" s="31"/>
      <c r="I29" s="32">
        <f t="shared" si="0"/>
        <v>23000</v>
      </c>
      <c r="J29" s="36"/>
    </row>
    <row r="30" spans="1:10" ht="89.25">
      <c r="A30" s="34"/>
      <c r="B30" s="37" t="s">
        <v>34</v>
      </c>
      <c r="C30" s="33"/>
      <c r="D30" s="30"/>
      <c r="E30" s="31">
        <v>25000</v>
      </c>
      <c r="F30" s="31"/>
      <c r="G30" s="31"/>
      <c r="H30" s="31"/>
      <c r="I30" s="32">
        <f t="shared" si="0"/>
        <v>25000</v>
      </c>
      <c r="J30" s="36"/>
    </row>
    <row r="31" spans="1:10" ht="51">
      <c r="A31" s="34"/>
      <c r="B31" s="38" t="s">
        <v>35</v>
      </c>
      <c r="C31" s="39" t="s">
        <v>36</v>
      </c>
      <c r="D31" s="39">
        <v>25</v>
      </c>
      <c r="E31" s="15"/>
      <c r="F31" s="15"/>
      <c r="G31" s="15"/>
      <c r="H31" s="15">
        <v>25000</v>
      </c>
      <c r="I31" s="32">
        <f t="shared" si="0"/>
        <v>25000</v>
      </c>
      <c r="J31" s="36"/>
    </row>
    <row r="32" spans="1:10" ht="102">
      <c r="A32" s="34"/>
      <c r="B32" s="35" t="s">
        <v>37</v>
      </c>
      <c r="C32" s="33" t="s">
        <v>31</v>
      </c>
      <c r="D32" s="30">
        <v>32</v>
      </c>
      <c r="E32" s="31">
        <v>25600</v>
      </c>
      <c r="F32" s="31"/>
      <c r="G32" s="15"/>
      <c r="H32" s="15">
        <v>25600</v>
      </c>
      <c r="I32" s="32">
        <f t="shared" si="0"/>
        <v>51200</v>
      </c>
      <c r="J32" s="36"/>
    </row>
    <row r="33" spans="1:10" ht="12.75">
      <c r="A33" s="4"/>
      <c r="B33" s="29" t="s">
        <v>38</v>
      </c>
      <c r="C33" s="29"/>
      <c r="D33" s="29"/>
      <c r="E33" s="40">
        <f>SUM(E25:E32)</f>
        <v>85600</v>
      </c>
      <c r="F33" s="40">
        <f>SUM(F25:F32)</f>
        <v>25000</v>
      </c>
      <c r="G33" s="40">
        <f>SUM(G25:G32)</f>
        <v>59982</v>
      </c>
      <c r="H33" s="40">
        <f>SUM(H25:H32)</f>
        <v>50600</v>
      </c>
      <c r="I33" s="19">
        <f>SUM(I25:I32)</f>
        <v>221182</v>
      </c>
      <c r="J33" s="7"/>
    </row>
    <row r="34" spans="1:10" ht="12.75">
      <c r="A34" s="4"/>
      <c r="B34" s="5"/>
      <c r="C34" s="5"/>
      <c r="D34" s="5"/>
      <c r="E34" s="5"/>
      <c r="F34" s="5"/>
      <c r="G34" s="5"/>
      <c r="H34" s="5"/>
      <c r="I34" s="41">
        <f>C19-I33</f>
        <v>0.13599999999860302</v>
      </c>
      <c r="J34" s="7"/>
    </row>
    <row r="35" spans="1:10" ht="13.5" thickBot="1">
      <c r="A35" s="42"/>
      <c r="B35" s="43"/>
      <c r="C35" s="43"/>
      <c r="D35" s="43"/>
      <c r="E35" s="43"/>
      <c r="F35" s="43"/>
      <c r="G35" s="43"/>
      <c r="H35" s="43"/>
      <c r="I35" s="44"/>
      <c r="J35" s="45"/>
    </row>
  </sheetData>
  <mergeCells count="9">
    <mergeCell ref="I23:I24"/>
    <mergeCell ref="B23:B24"/>
    <mergeCell ref="C23:C24"/>
    <mergeCell ref="D23:D24"/>
    <mergeCell ref="E23:H23"/>
    <mergeCell ref="E5:I5"/>
    <mergeCell ref="B11:I11"/>
    <mergeCell ref="B12:I12"/>
    <mergeCell ref="B13:I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Lite_24</cp:lastModifiedBy>
  <dcterms:created xsi:type="dcterms:W3CDTF">1996-10-08T23:32:33Z</dcterms:created>
  <dcterms:modified xsi:type="dcterms:W3CDTF">2015-03-17T02:29:24Z</dcterms:modified>
  <cp:category/>
  <cp:version/>
  <cp:contentType/>
  <cp:contentStatus/>
</cp:coreProperties>
</file>